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8795" windowHeight="12015" activeTab="2"/>
  </bookViews>
  <sheets>
    <sheet name="Consejeros" sheetId="2" r:id="rId1"/>
    <sheet name="Administrativo base" sheetId="1" r:id="rId2"/>
    <sheet name="Administrativo eventual" sheetId="3" r:id="rId3"/>
  </sheets>
  <definedNames>
    <definedName name="_xlnm.Print_Area" localSheetId="1">'Administrativo base'!$A$1:$V$227</definedName>
    <definedName name="_xlnm.Print_Titles" localSheetId="1">'Administrativo base'!$1:$3</definedName>
    <definedName name="_xlnm.Print_Titles" localSheetId="2">'Administrativo eventual'!$1:$6</definedName>
  </definedNames>
  <calcPr calcId="145621"/>
</workbook>
</file>

<file path=xl/calcChain.xml><?xml version="1.0" encoding="utf-8"?>
<calcChain xmlns="http://schemas.openxmlformats.org/spreadsheetml/2006/main">
  <c r="G82" i="3" l="1"/>
  <c r="F82" i="3"/>
  <c r="E82" i="3"/>
  <c r="D82" i="3"/>
  <c r="C82" i="3"/>
  <c r="H80" i="3"/>
  <c r="H82" i="3" s="1"/>
  <c r="I74" i="3"/>
  <c r="I77" i="3" s="1"/>
  <c r="H74" i="3"/>
  <c r="G74" i="3"/>
  <c r="G77" i="3" s="1"/>
  <c r="G84" i="3" s="1"/>
  <c r="F74" i="3"/>
  <c r="E74" i="3"/>
  <c r="E77" i="3" s="1"/>
  <c r="E84" i="3" s="1"/>
  <c r="D74" i="3"/>
  <c r="C74" i="3"/>
  <c r="C77" i="3" s="1"/>
  <c r="C84" i="3" s="1"/>
  <c r="I69" i="3"/>
  <c r="H69" i="3"/>
  <c r="H77" i="3" s="1"/>
  <c r="H84" i="3" s="1"/>
  <c r="G69" i="3"/>
  <c r="F69" i="3"/>
  <c r="F77" i="3" s="1"/>
  <c r="F84" i="3" s="1"/>
  <c r="E69" i="3"/>
  <c r="D69" i="3"/>
  <c r="D77" i="3" s="1"/>
  <c r="D84" i="3" s="1"/>
  <c r="C69" i="3"/>
  <c r="I64" i="3"/>
  <c r="H64" i="3"/>
  <c r="G64" i="3"/>
  <c r="F64" i="3"/>
  <c r="E64" i="3"/>
  <c r="D64" i="3"/>
  <c r="C64" i="3"/>
  <c r="I54" i="3"/>
  <c r="H54" i="3"/>
  <c r="G54" i="3"/>
  <c r="F54" i="3"/>
  <c r="E54" i="3"/>
  <c r="D54" i="3"/>
  <c r="C54" i="3"/>
  <c r="I45" i="3"/>
  <c r="H45" i="3"/>
  <c r="G45" i="3"/>
  <c r="F45" i="3"/>
  <c r="E45" i="3"/>
  <c r="D45" i="3"/>
  <c r="C45" i="3"/>
  <c r="I33" i="3"/>
  <c r="H33" i="3"/>
  <c r="G33" i="3"/>
  <c r="F33" i="3"/>
  <c r="E33" i="3"/>
  <c r="D33" i="3"/>
  <c r="C33" i="3"/>
  <c r="I24" i="3"/>
  <c r="H24" i="3"/>
  <c r="G24" i="3"/>
  <c r="F24" i="3"/>
  <c r="E24" i="3"/>
  <c r="D24" i="3"/>
  <c r="C24" i="3"/>
  <c r="I19" i="3"/>
  <c r="H19" i="3"/>
  <c r="G19" i="3"/>
  <c r="F19" i="3"/>
  <c r="E19" i="3"/>
  <c r="D19" i="3"/>
  <c r="C19" i="3"/>
  <c r="I12" i="3"/>
  <c r="H12" i="3"/>
  <c r="G12" i="3"/>
  <c r="F12" i="3"/>
  <c r="E12" i="3"/>
  <c r="D12" i="3"/>
  <c r="C12" i="3"/>
  <c r="I84" i="3" l="1"/>
  <c r="I80" i="3"/>
  <c r="I82" i="3" s="1"/>
  <c r="Q22" i="2" l="1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Q17" i="2"/>
  <c r="Q26" i="2" s="1"/>
  <c r="P17" i="2"/>
  <c r="P26" i="2" s="1"/>
  <c r="O17" i="2"/>
  <c r="O26" i="2" s="1"/>
  <c r="N17" i="2"/>
  <c r="N26" i="2" s="1"/>
  <c r="M17" i="2"/>
  <c r="M26" i="2" s="1"/>
  <c r="L17" i="2"/>
  <c r="L26" i="2" s="1"/>
  <c r="K17" i="2"/>
  <c r="K26" i="2" s="1"/>
  <c r="J17" i="2"/>
  <c r="J26" i="2" s="1"/>
  <c r="I17" i="2"/>
  <c r="I26" i="2" s="1"/>
  <c r="H17" i="2"/>
  <c r="H26" i="2" s="1"/>
  <c r="G17" i="2"/>
  <c r="G26" i="2" s="1"/>
  <c r="F17" i="2"/>
  <c r="F26" i="2" s="1"/>
  <c r="E17" i="2"/>
  <c r="E26" i="2" s="1"/>
  <c r="D17" i="2"/>
  <c r="D26" i="2" s="1"/>
  <c r="C17" i="2"/>
  <c r="C26" i="2" s="1"/>
</calcChain>
</file>

<file path=xl/sharedStrings.xml><?xml version="1.0" encoding="utf-8"?>
<sst xmlns="http://schemas.openxmlformats.org/spreadsheetml/2006/main" count="808" uniqueCount="253">
  <si>
    <t>INSTITUTO ELECTORAL Y DE PARTICIPACIÓN CIUDADANA DEL ESTADO DE JALISCO</t>
  </si>
  <si>
    <t>Percepción  quincenal del 16/09/2011 al 30/09/2011 ADMINISTRATIVO BASE</t>
  </si>
  <si>
    <t>Código</t>
  </si>
  <si>
    <t>Empleado</t>
  </si>
  <si>
    <t>Sueldo</t>
  </si>
  <si>
    <t>Ayuda de despensa</t>
  </si>
  <si>
    <t>Ayuda de transporte</t>
  </si>
  <si>
    <t>Ayuda pago guarderia</t>
  </si>
  <si>
    <t>TOTAL PERCEPCIONES</t>
  </si>
  <si>
    <t>I.S.P.T. (sp)</t>
  </si>
  <si>
    <t>Ajuste al neto</t>
  </si>
  <si>
    <t>Cuotas de Pensiones</t>
  </si>
  <si>
    <t>Préstamo pensiones PH</t>
  </si>
  <si>
    <t>CORTO PMO PENSIONES</t>
  </si>
  <si>
    <t>Abono PCV</t>
  </si>
  <si>
    <t>Pmo. pensiones auto mediano plazo</t>
  </si>
  <si>
    <t>Seguro de gastos médicos</t>
  </si>
  <si>
    <t>Ajuste ISPT</t>
  </si>
  <si>
    <t>Faltas</t>
  </si>
  <si>
    <t>PLMP</t>
  </si>
  <si>
    <t>Seguro de automóvil</t>
  </si>
  <si>
    <t>Aportación Adicional Voluntaria SEDAR</t>
  </si>
  <si>
    <t>TOTAL DEDUCCIONES</t>
  </si>
  <si>
    <t>NETO</t>
  </si>
  <si>
    <t>Departamento 1 CONSEJEROS REPRESENTANTES</t>
  </si>
  <si>
    <t>Guzmán López Silvia Yolanda</t>
  </si>
  <si>
    <t>Total Depto</t>
  </si>
  <si>
    <t xml:space="preserve">  ---------------------------</t>
  </si>
  <si>
    <t>Departamento 2 CONSEJEROS ELECTORALES</t>
  </si>
  <si>
    <t>Stettner Carrillo Karla Sofía</t>
  </si>
  <si>
    <t>Mendoza González María Guadalupe</t>
  </si>
  <si>
    <t>Márquez García Ana Paula</t>
  </si>
  <si>
    <t>Guerra Anaya Nayeli Trinidad</t>
  </si>
  <si>
    <t>Luna Mariscal Marco Antulio</t>
  </si>
  <si>
    <t>Rolon Razo María</t>
  </si>
  <si>
    <t>Uribe  Macedo Víctor Juan</t>
  </si>
  <si>
    <t>Santoyo Bernal Marcos Antonio</t>
  </si>
  <si>
    <t>Sanmiguel  Gastelum Ana Paula</t>
  </si>
  <si>
    <t>Romero Ferrero Ricardo Alberto</t>
  </si>
  <si>
    <t>Larios Jiménez  Alex Fernando</t>
  </si>
  <si>
    <t>Departamento 3 PRESIDENCIA</t>
  </si>
  <si>
    <t>Lejarazu González Melissa</t>
  </si>
  <si>
    <t>Barrera López Isidro</t>
  </si>
  <si>
    <t>Lozano Del Real Francisco Javier</t>
  </si>
  <si>
    <t>Preciado López Jesús Isaac</t>
  </si>
  <si>
    <t>Leyva Martínez Gisela Araceli</t>
  </si>
  <si>
    <t>Macias  López  Gabriel Anuar</t>
  </si>
  <si>
    <t>Munguía Martínez Alvaro Fernando</t>
  </si>
  <si>
    <t>González Flores Guillermo</t>
  </si>
  <si>
    <t>Departamento 4 SECRETARIA EJECUTIVA</t>
  </si>
  <si>
    <t>Villaseñor Godoy Juan Carlos</t>
  </si>
  <si>
    <t>Barajas Solórzano Jesús Pablo</t>
  </si>
  <si>
    <t>López Villa Margarita</t>
  </si>
  <si>
    <t>Espinosa  Magallón Jesús</t>
  </si>
  <si>
    <t>Hernández  Del Toro  José Trinidad</t>
  </si>
  <si>
    <t xml:space="preserve">Mendez  Carrillo Salvador </t>
  </si>
  <si>
    <t>Gómez  Navarro  Jesús Roberto</t>
  </si>
  <si>
    <t>Ruiz Jiménez Erica Maria</t>
  </si>
  <si>
    <t>Polanco Ahumada María Alejandrina</t>
  </si>
  <si>
    <t>Departamento 5 ADMINISTRACION Y FINANZAS</t>
  </si>
  <si>
    <t>Hernández Rodríguez Rodolfo</t>
  </si>
  <si>
    <t>Solares Manzanares Ma. Isabel</t>
  </si>
  <si>
    <t>Pérez Santos Emerita</t>
  </si>
  <si>
    <t>Huerta Villalbazo Mabel Rosalina</t>
  </si>
  <si>
    <t>Serrano Mora Martha</t>
  </si>
  <si>
    <t>Vázquez Echauri América Lucía</t>
  </si>
  <si>
    <t>Islas Mora María De Lourdes</t>
  </si>
  <si>
    <t>Franco Lozano Raúl Ivan</t>
  </si>
  <si>
    <t>Corona Guzmán Raúl</t>
  </si>
  <si>
    <t>Pérez Alaniz Raúl</t>
  </si>
  <si>
    <t>Martínez Peralta Selene</t>
  </si>
  <si>
    <t>Rincón Hernández María Alicia</t>
  </si>
  <si>
    <t>Navarro Onofre Enrique</t>
  </si>
  <si>
    <t>Farías  González  Mónica</t>
  </si>
  <si>
    <t>García  Gómez  Luis Armando</t>
  </si>
  <si>
    <t>Ramírez  García  Hugo Elias</t>
  </si>
  <si>
    <t>Castrejón  Benítez Pamela Estefania</t>
  </si>
  <si>
    <t>López Bautista Celia Angelica Maria</t>
  </si>
  <si>
    <t>Franco Jiménez Juan Carlos</t>
  </si>
  <si>
    <t>Molina Becerril Lilia Adriana</t>
  </si>
  <si>
    <t>Morillon Arceo Héctor Antonio</t>
  </si>
  <si>
    <t>Ramírez Gallardo Juan Carlos</t>
  </si>
  <si>
    <t>Silva Chavarria Patricia Guadalupe</t>
  </si>
  <si>
    <t>Santana Madrigal Ricardo</t>
  </si>
  <si>
    <t>Nieto Ramos Livia</t>
  </si>
  <si>
    <t>Echeverría Ayala María De Lourdes</t>
  </si>
  <si>
    <t>Departamento 6 ORGANIZACION</t>
  </si>
  <si>
    <t>Ojeda G. Valdivia Héctor Leonardo</t>
  </si>
  <si>
    <t>Padilla Sánchez José Alfonso</t>
  </si>
  <si>
    <t>Sánchez Valdéz Marcos</t>
  </si>
  <si>
    <t>Delgadillo González  Saúl</t>
  </si>
  <si>
    <t>Alatorre Barajas Maria Soledad</t>
  </si>
  <si>
    <t>Machain Sanabria Minerva Elena</t>
  </si>
  <si>
    <t>Alcaraz Cross Guillermo Amado</t>
  </si>
  <si>
    <t>Departamento 7 CAPACITACION</t>
  </si>
  <si>
    <t>Sánchez Fregoso Luz Erika</t>
  </si>
  <si>
    <t>Zavala  Avalos Sergio Alberto</t>
  </si>
  <si>
    <t>Peiro Beltán   María Irma</t>
  </si>
  <si>
    <t>Silva Moreno Carlos Alberto</t>
  </si>
  <si>
    <t>Diaz Llamas Marco Antonio</t>
  </si>
  <si>
    <t>X Mota Luis Gabriel</t>
  </si>
  <si>
    <t>Reyes Reyes Vicente</t>
  </si>
  <si>
    <t>Departamento 8 JURIDICO</t>
  </si>
  <si>
    <t>Meza Rincón Eduardo</t>
  </si>
  <si>
    <t>Sánchez Aguirre Fernando</t>
  </si>
  <si>
    <t>Campos Guzmán Luis Alfonso</t>
  </si>
  <si>
    <t>Serafín Morfín Brenda Judith</t>
  </si>
  <si>
    <t>Manzanilla Aznarez Eduardo Cipriano</t>
  </si>
  <si>
    <t>Serafín  Morfín Blanca Vanessa</t>
  </si>
  <si>
    <t>Casillas  Torres  Eduardo</t>
  </si>
  <si>
    <t xml:space="preserve">Diaz  Diaz Jessica </t>
  </si>
  <si>
    <t>Rodríguez Becerra Laura Mireya</t>
  </si>
  <si>
    <t>Murillo Gutiérrez Manuel Alejandro</t>
  </si>
  <si>
    <t>Duarte Vega Sergio</t>
  </si>
  <si>
    <t>Jiménez Briseño Tlacaél</t>
  </si>
  <si>
    <t>Departamento 9 INFORMATICA</t>
  </si>
  <si>
    <t>Ríos López Francisco Javier</t>
  </si>
  <si>
    <t>Mendoza Sandoval Jautsi</t>
  </si>
  <si>
    <t>Garzón Contreras Ramiro Feliciano</t>
  </si>
  <si>
    <t>X Briseño Javier</t>
  </si>
  <si>
    <t>Medina Vázquez Victor Daniel</t>
  </si>
  <si>
    <t>Rechy Aguirre Aniceto Arturo</t>
  </si>
  <si>
    <t>Gallego Avila Hector</t>
  </si>
  <si>
    <t>Departamento 10 COMUNICACION SOCIAL</t>
  </si>
  <si>
    <t>Chavez Aguilar Daniel</t>
  </si>
  <si>
    <t>Alvarado Vera Raquel Guadalupe</t>
  </si>
  <si>
    <t>Haro  De La Torre  Cristopher</t>
  </si>
  <si>
    <t>Muñoz Ramírez José Alberto</t>
  </si>
  <si>
    <t>Departamento 17 PRERROGATIVAS</t>
  </si>
  <si>
    <t>Torres Figueroa Luis Roberto</t>
  </si>
  <si>
    <t>Castellanos Silva Ernesto Gerardo</t>
  </si>
  <si>
    <t>Gutiérrez Mora Miriam Guadalupe</t>
  </si>
  <si>
    <t>Portillo Delgado Rosa Isela</t>
  </si>
  <si>
    <t>Departamento 18 UNIDAD DE TRANSPARENCIA</t>
  </si>
  <si>
    <t>De Alba Moreno Ricardo Alfonso</t>
  </si>
  <si>
    <t>Hernández Velázquez Miguel Ángel</t>
  </si>
  <si>
    <t>Viveros  Reyes Pedro Vicente</t>
  </si>
  <si>
    <t>Bocanegra  Toledo Daniela</t>
  </si>
  <si>
    <t xml:space="preserve">González  Vargas  María Eutimia </t>
  </si>
  <si>
    <t>Departamento 21 SEC. TÉCNICA DE COMISIONES</t>
  </si>
  <si>
    <t>Rosas  Villalobos Alma Fabiola Del Rosario</t>
  </si>
  <si>
    <t>Alvarado  Pelayo Daniel Alejandro</t>
  </si>
  <si>
    <t>García  Castañón  Edgar Federico</t>
  </si>
  <si>
    <t>Rangel Juárez Griselda Beatriz</t>
  </si>
  <si>
    <t>Godinez Terriquez Miguel</t>
  </si>
  <si>
    <t>Departamento 23 U.F.R.P.P.</t>
  </si>
  <si>
    <t>González Carrillo Martha Cecilia</t>
  </si>
  <si>
    <t>González Colin Annia</t>
  </si>
  <si>
    <t>Sánchez Alvarez Elvira Yadira</t>
  </si>
  <si>
    <t>Rodríguez Hernández Edmundo Carlos</t>
  </si>
  <si>
    <t>Iglesias Escudero Ana Violeta</t>
  </si>
  <si>
    <t>Salazar Mendoza Hugo Jesús</t>
  </si>
  <si>
    <t>Salgado Baeza Alejandro</t>
  </si>
  <si>
    <t>Marroquín García Verónica Dolores</t>
  </si>
  <si>
    <t xml:space="preserve">Gómez  Jara  Daniela </t>
  </si>
  <si>
    <t>Padílla  Mancilla Paola Selene</t>
  </si>
  <si>
    <t>Amaral Hernández Irma Estela</t>
  </si>
  <si>
    <t>Mariscal González Esteban</t>
  </si>
  <si>
    <t>Díaz Sanchez Hector Javier</t>
  </si>
  <si>
    <t>Departamento 24 CONTRALORIA GENERAL</t>
  </si>
  <si>
    <t>Macias Maya Gabriela</t>
  </si>
  <si>
    <t>Gutiérrez Ibarra Oscar</t>
  </si>
  <si>
    <t>Martínez Macías Norma Irene</t>
  </si>
  <si>
    <t>Fregoso Figueroa Alfonso</t>
  </si>
  <si>
    <t>Gómez Nuño Fernando</t>
  </si>
  <si>
    <t>Nuño Ramírez Cynthia Jazmín</t>
  </si>
  <si>
    <t>López Huerta Mabel Iraís</t>
  </si>
  <si>
    <t xml:space="preserve">Díaz  Torres  Claudia Susana </t>
  </si>
  <si>
    <t>Montes  Avila  Aurelio</t>
  </si>
  <si>
    <t>Departamento 25 DIRECCIÓN GENERAL</t>
  </si>
  <si>
    <t>Salas Rizo Ariadna Patricia</t>
  </si>
  <si>
    <t>Ramos Fernández  Juan José</t>
  </si>
  <si>
    <t>Ramos  Peña  Alain David</t>
  </si>
  <si>
    <t>Trejo  Herrera Leslie Janette</t>
  </si>
  <si>
    <t>Hernández Vázquez  Diego Alberto</t>
  </si>
  <si>
    <t>Montes De Oca Valadez Luis Rafael</t>
  </si>
  <si>
    <t>Departamento 26 UNIDAD EDITORIAL</t>
  </si>
  <si>
    <t>García Arámbula Juan Jesús</t>
  </si>
  <si>
    <t>López De Alba Carlos Guadalupe</t>
  </si>
  <si>
    <t>Pérez Vega Moisés</t>
  </si>
  <si>
    <t>López Serret  Y González  David Alejandro</t>
  </si>
  <si>
    <t>Departamento 27 PARTICIPACIÓN CIUDADANA</t>
  </si>
  <si>
    <t>García Hernández Eric Alvar</t>
  </si>
  <si>
    <t>López García David</t>
  </si>
  <si>
    <t>Gallego  Valdés  Ana Laura</t>
  </si>
  <si>
    <t>Suro  Gutiérrez  Ricardo</t>
  </si>
  <si>
    <t>Hernández  Ríos  Sandra</t>
  </si>
  <si>
    <t>Vergara Guzmán Olga Patricia</t>
  </si>
  <si>
    <t xml:space="preserve">  ==================</t>
  </si>
  <si>
    <t>Total Gral.</t>
  </si>
  <si>
    <t xml:space="preserve"> </t>
  </si>
  <si>
    <t>INSTITUTO ELECTORAL Y DE PARTICIPACION CIUDADANA DEL ESTADO DE JALISCO</t>
  </si>
  <si>
    <t>Percepción quincenal del 16/09/2011 al 30/09/2011 CONSEJEROS</t>
  </si>
  <si>
    <t>Despensa</t>
  </si>
  <si>
    <t>Transporte</t>
  </si>
  <si>
    <t>Ayuda de guardería</t>
  </si>
  <si>
    <t>Cuota a Pensiones</t>
  </si>
  <si>
    <t>Prestamo Corto Pensiones</t>
  </si>
  <si>
    <t>Aportación voluntaria</t>
  </si>
  <si>
    <t>Departamento 1 CONSEJEROS ELECTORALES</t>
  </si>
  <si>
    <t>Castañeda Carrillo Sergio</t>
  </si>
  <si>
    <t>Bravo Aguilar Nauhcatzin Tonatiuh</t>
  </si>
  <si>
    <t>Bernal Hernández Víctor Hugo</t>
  </si>
  <si>
    <t>Vargas Jiménez Everardo</t>
  </si>
  <si>
    <t>Alcalá Dueñas Juan José</t>
  </si>
  <si>
    <t>Hernández Cabrera Rubén</t>
  </si>
  <si>
    <t>Departamento 2 PRESIDENCIA</t>
  </si>
  <si>
    <t>Figueroa Padilla José Tomás</t>
  </si>
  <si>
    <t>Percepción quincenal del 16/09/2011 al 30/09/2011 ADMINISTRATIVO EVENTUAL</t>
  </si>
  <si>
    <t>Sueldo Eventual</t>
  </si>
  <si>
    <t>Departamento 1 SECRETARIA EJECUTIVA</t>
  </si>
  <si>
    <t>Quezada   Chavira Eric</t>
  </si>
  <si>
    <t>Alvarado González Alejandro</t>
  </si>
  <si>
    <t>Departamento 3 JURIDICO</t>
  </si>
  <si>
    <t>Ramírez  Rodríguez  Ivanhoe</t>
  </si>
  <si>
    <t>Ascencio  Aceves  José Noé</t>
  </si>
  <si>
    <t>Galindo  Barragán Javier Netzahualcóyotl</t>
  </si>
  <si>
    <t>Departamento 6 COMUNICACION SOCIAL</t>
  </si>
  <si>
    <t xml:space="preserve">Gómez  Valle José De Jesús </t>
  </si>
  <si>
    <t>Departamento 8 INFORMATICA</t>
  </si>
  <si>
    <t>Meneses De La Sotarriba Jose Juan</t>
  </si>
  <si>
    <t>Rios López Cesar Alejandro</t>
  </si>
  <si>
    <t>Castañeda López Elbert Héctor</t>
  </si>
  <si>
    <t>Camacho Ortíz Ignacio</t>
  </si>
  <si>
    <t>Mendoza Sandoval Carlos Alfredo</t>
  </si>
  <si>
    <t>Departamento 10 ORGANIZACION</t>
  </si>
  <si>
    <t>Romero Aceves Raul</t>
  </si>
  <si>
    <t>Argüello Michel Sofia Karina</t>
  </si>
  <si>
    <t>Parada Vázquez Osvaldo</t>
  </si>
  <si>
    <t>Fonseca Cabezas Héctor Manuel</t>
  </si>
  <si>
    <t>García Hernández Carlos Jacobo</t>
  </si>
  <si>
    <t>Maciel Iñiguez Jesús Eliseo</t>
  </si>
  <si>
    <t>Cabrera Meléndez Victor Manuel</t>
  </si>
  <si>
    <t>Rodríguez  Heredia  Hugo</t>
  </si>
  <si>
    <t>Departamento 11 CAPACITACION ELECTORAL</t>
  </si>
  <si>
    <t>Montaño Gómez Jaime</t>
  </si>
  <si>
    <t>Ruiz Ramirez Rodrigo Rene</t>
  </si>
  <si>
    <t>Delgado Mayorga Juan Omar</t>
  </si>
  <si>
    <t>Navarro Tinajero Jesús Demetrio</t>
  </si>
  <si>
    <t>Rodríguez Figueroa Mariana Alejandra</t>
  </si>
  <si>
    <t>Departamento 16 U.F.R.P.P.</t>
  </si>
  <si>
    <t>Alvarez Aceves Patricia</t>
  </si>
  <si>
    <t>Montes Mariscal Xochitl Lorena</t>
  </si>
  <si>
    <t>Corral Hernández Ramón</t>
  </si>
  <si>
    <t>Venzor Castañeda Luis Humberto</t>
  </si>
  <si>
    <t xml:space="preserve">Contreras  Quezada  Noelia </t>
  </si>
  <si>
    <t>Casillas  González  Eduardo</t>
  </si>
  <si>
    <t>Departamento 22 PARTICIPACION CIUDADANA</t>
  </si>
  <si>
    <t xml:space="preserve">Gutiérrez  González  Agustín Jaime </t>
  </si>
  <si>
    <t>Departamento 23 DIRECCIÓN GENERAL</t>
  </si>
  <si>
    <t>Salazar  Vázquez  Carlos Alberto</t>
  </si>
  <si>
    <t>Dueñas Sánchez Sergio Alberto</t>
  </si>
  <si>
    <t>Gran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</si>
</sst>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1"/>
      <color indexed="5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indexed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FD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6" fillId="2" borderId="2" xfId="0" applyFont="1" applyFill="1" applyBorder="1" applyAlignment="1">
      <alignment wrapText="1"/>
    </xf>
    <xf numFmtId="0" fontId="7" fillId="2" borderId="2" xfId="0" applyFont="1" applyFill="1" applyBorder="1" applyAlignment="1">
      <alignment wrapText="1"/>
    </xf>
    <xf numFmtId="0" fontId="8" fillId="0" borderId="0" xfId="0" applyFont="1"/>
    <xf numFmtId="0" fontId="1" fillId="0" borderId="0" xfId="0" applyFont="1"/>
    <xf numFmtId="164" fontId="0" fillId="0" borderId="0" xfId="0" applyNumberFormat="1" applyAlignment="1">
      <alignment horizontal="left"/>
    </xf>
    <xf numFmtId="164" fontId="9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164" fontId="1" fillId="0" borderId="0" xfId="0" applyNumberFormat="1" applyFont="1"/>
    <xf numFmtId="164" fontId="1" fillId="0" borderId="0" xfId="0" applyNumberFormat="1" applyFont="1" applyAlignment="1">
      <alignment horizontal="left"/>
    </xf>
    <xf numFmtId="164" fontId="10" fillId="0" borderId="0" xfId="0" applyNumberFormat="1" applyFont="1" applyAlignment="1">
      <alignment horizontal="left"/>
    </xf>
    <xf numFmtId="164" fontId="0" fillId="0" borderId="0" xfId="0" applyNumberFormat="1"/>
    <xf numFmtId="0" fontId="11" fillId="0" borderId="0" xfId="0" applyFont="1"/>
    <xf numFmtId="0" fontId="2" fillId="0" borderId="0" xfId="0" applyFont="1"/>
    <xf numFmtId="0" fontId="12" fillId="0" borderId="0" xfId="0" applyFont="1"/>
    <xf numFmtId="0" fontId="3" fillId="0" borderId="0" xfId="0" applyFont="1"/>
    <xf numFmtId="0" fontId="5" fillId="0" borderId="0" xfId="0" applyFont="1"/>
    <xf numFmtId="164" fontId="9" fillId="0" borderId="0" xfId="0" applyNumberFormat="1" applyFont="1"/>
    <xf numFmtId="164" fontId="1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workbookViewId="0">
      <selection activeCell="A7" sqref="A7"/>
    </sheetView>
  </sheetViews>
  <sheetFormatPr baseColWidth="10" defaultRowHeight="15" x14ac:dyDescent="0.25"/>
  <cols>
    <col min="1" max="1" width="11.7109375" customWidth="1"/>
    <col min="2" max="2" width="30.7109375" customWidth="1"/>
    <col min="3" max="3" width="13" customWidth="1"/>
    <col min="4" max="4" width="11" customWidth="1"/>
    <col min="5" max="5" width="12" customWidth="1"/>
    <col min="6" max="6" width="10.42578125" customWidth="1"/>
    <col min="7" max="7" width="13.85546875" customWidth="1"/>
    <col min="8" max="8" width="11" customWidth="1"/>
    <col min="9" max="9" width="9.28515625" customWidth="1"/>
    <col min="10" max="10" width="12.28515625" customWidth="1"/>
    <col min="11" max="11" width="14.42578125" customWidth="1"/>
    <col min="12" max="12" width="12.5703125" customWidth="1"/>
    <col min="13" max="14" width="11" customWidth="1"/>
    <col min="15" max="15" width="10.7109375" customWidth="1"/>
    <col min="16" max="16" width="14" customWidth="1"/>
    <col min="17" max="17" width="11.85546875" customWidth="1"/>
  </cols>
  <sheetData>
    <row r="1" spans="1:17" x14ac:dyDescent="0.25">
      <c r="A1" s="17"/>
      <c r="C1" t="s">
        <v>190</v>
      </c>
    </row>
    <row r="2" spans="1:17" ht="21" x14ac:dyDescent="0.35">
      <c r="A2" s="18" t="s">
        <v>191</v>
      </c>
      <c r="B2" s="19"/>
    </row>
    <row r="3" spans="1:17" ht="21" x14ac:dyDescent="0.35">
      <c r="A3" s="20" t="s">
        <v>192</v>
      </c>
    </row>
    <row r="4" spans="1:17" x14ac:dyDescent="0.25">
      <c r="B4" s="21"/>
    </row>
    <row r="5" spans="1:17" ht="45.75" thickBot="1" x14ac:dyDescent="0.3">
      <c r="A5" s="3" t="s">
        <v>2</v>
      </c>
      <c r="B5" s="3" t="s">
        <v>3</v>
      </c>
      <c r="C5" s="3" t="s">
        <v>4</v>
      </c>
      <c r="D5" s="3" t="s">
        <v>193</v>
      </c>
      <c r="E5" s="3" t="s">
        <v>194</v>
      </c>
      <c r="F5" s="3" t="s">
        <v>195</v>
      </c>
      <c r="G5" s="3" t="s">
        <v>8</v>
      </c>
      <c r="H5" s="3" t="s">
        <v>9</v>
      </c>
      <c r="I5" s="3" t="s">
        <v>10</v>
      </c>
      <c r="J5" s="3" t="s">
        <v>196</v>
      </c>
      <c r="K5" s="3" t="s">
        <v>197</v>
      </c>
      <c r="L5" s="3" t="s">
        <v>12</v>
      </c>
      <c r="M5" s="3" t="s">
        <v>20</v>
      </c>
      <c r="N5" s="3" t="s">
        <v>19</v>
      </c>
      <c r="O5" s="3" t="s">
        <v>198</v>
      </c>
      <c r="P5" s="3" t="s">
        <v>22</v>
      </c>
      <c r="Q5" s="3" t="s">
        <v>23</v>
      </c>
    </row>
    <row r="6" spans="1:17" ht="15.75" thickTop="1" x14ac:dyDescent="0.25"/>
    <row r="7" spans="1:17" x14ac:dyDescent="0.25">
      <c r="A7" s="8"/>
    </row>
    <row r="9" spans="1:17" x14ac:dyDescent="0.25">
      <c r="A9" s="9" t="s">
        <v>199</v>
      </c>
    </row>
    <row r="10" spans="1:17" x14ac:dyDescent="0.25">
      <c r="A10">
        <v>84</v>
      </c>
      <c r="B10" t="s">
        <v>200</v>
      </c>
      <c r="C10" s="16">
        <v>61459.5</v>
      </c>
      <c r="D10" s="16">
        <v>331.5</v>
      </c>
      <c r="E10" s="16">
        <v>1878.5</v>
      </c>
      <c r="F10" s="16">
        <v>0</v>
      </c>
      <c r="G10" s="16">
        <v>63669.5</v>
      </c>
      <c r="H10" s="16">
        <v>17261.3</v>
      </c>
      <c r="I10" s="16">
        <v>0.13</v>
      </c>
      <c r="J10" s="16">
        <v>3994.87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21256.3</v>
      </c>
      <c r="Q10" s="16">
        <v>42413.2</v>
      </c>
    </row>
    <row r="11" spans="1:17" x14ac:dyDescent="0.25">
      <c r="A11">
        <v>86</v>
      </c>
      <c r="B11" t="s">
        <v>201</v>
      </c>
      <c r="C11" s="16">
        <v>61459.5</v>
      </c>
      <c r="D11" s="16">
        <v>331.5</v>
      </c>
      <c r="E11" s="16">
        <v>1878.5</v>
      </c>
      <c r="F11" s="16">
        <v>750</v>
      </c>
      <c r="G11" s="16">
        <v>64419.5</v>
      </c>
      <c r="H11" s="16">
        <v>17261.3</v>
      </c>
      <c r="I11" s="22">
        <v>-7.0000000000000007E-2</v>
      </c>
      <c r="J11" s="16">
        <v>3994.87</v>
      </c>
      <c r="K11" s="16">
        <v>13656</v>
      </c>
      <c r="L11" s="16">
        <v>0</v>
      </c>
      <c r="M11" s="16">
        <v>0</v>
      </c>
      <c r="N11" s="16">
        <v>0</v>
      </c>
      <c r="O11" s="16">
        <v>0</v>
      </c>
      <c r="P11" s="16">
        <v>34912.1</v>
      </c>
      <c r="Q11" s="16">
        <v>29507.4</v>
      </c>
    </row>
    <row r="12" spans="1:17" x14ac:dyDescent="0.25">
      <c r="A12">
        <v>96</v>
      </c>
      <c r="B12" t="s">
        <v>202</v>
      </c>
      <c r="C12" s="16">
        <v>61459.5</v>
      </c>
      <c r="D12" s="16">
        <v>331.5</v>
      </c>
      <c r="E12" s="16">
        <v>1878.5</v>
      </c>
      <c r="F12" s="16">
        <v>0</v>
      </c>
      <c r="G12" s="16">
        <v>63669.5</v>
      </c>
      <c r="H12" s="16">
        <v>17261.3</v>
      </c>
      <c r="I12" s="16">
        <v>0.06</v>
      </c>
      <c r="J12" s="16">
        <v>3994.87</v>
      </c>
      <c r="K12" s="16">
        <v>26340</v>
      </c>
      <c r="L12" s="16">
        <v>3423.87</v>
      </c>
      <c r="M12" s="16">
        <v>0</v>
      </c>
      <c r="N12" s="16">
        <v>0</v>
      </c>
      <c r="O12" s="16">
        <v>0</v>
      </c>
      <c r="P12" s="16">
        <v>51020.1</v>
      </c>
      <c r="Q12" s="16">
        <v>12649.4</v>
      </c>
    </row>
    <row r="13" spans="1:17" x14ac:dyDescent="0.25">
      <c r="A13">
        <v>99</v>
      </c>
      <c r="B13" t="s">
        <v>203</v>
      </c>
      <c r="C13" s="16">
        <v>61459.5</v>
      </c>
      <c r="D13" s="16">
        <v>331.5</v>
      </c>
      <c r="E13" s="16">
        <v>1878.5</v>
      </c>
      <c r="F13" s="16">
        <v>0</v>
      </c>
      <c r="G13" s="16">
        <v>63669.5</v>
      </c>
      <c r="H13" s="16">
        <v>17261.3</v>
      </c>
      <c r="I13" s="16">
        <v>0.13</v>
      </c>
      <c r="J13" s="16">
        <v>3994.87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21256.3</v>
      </c>
      <c r="Q13" s="16">
        <v>42413.2</v>
      </c>
    </row>
    <row r="14" spans="1:17" x14ac:dyDescent="0.25">
      <c r="A14">
        <v>100</v>
      </c>
      <c r="B14" t="s">
        <v>204</v>
      </c>
      <c r="C14" s="16">
        <v>61459.5</v>
      </c>
      <c r="D14" s="16">
        <v>331.5</v>
      </c>
      <c r="E14" s="16">
        <v>1878.5</v>
      </c>
      <c r="F14" s="16">
        <v>0</v>
      </c>
      <c r="G14" s="16">
        <v>63669.5</v>
      </c>
      <c r="H14" s="16">
        <v>17261.3</v>
      </c>
      <c r="I14" s="16">
        <v>0.08</v>
      </c>
      <c r="J14" s="16">
        <v>3994.87</v>
      </c>
      <c r="K14" s="16">
        <v>30730</v>
      </c>
      <c r="L14" s="16">
        <v>1385.85</v>
      </c>
      <c r="M14" s="16">
        <v>0</v>
      </c>
      <c r="N14" s="16">
        <v>0</v>
      </c>
      <c r="O14" s="16">
        <v>0</v>
      </c>
      <c r="P14" s="16">
        <v>53372.1</v>
      </c>
      <c r="Q14" s="16">
        <v>10297.4</v>
      </c>
    </row>
    <row r="15" spans="1:17" x14ac:dyDescent="0.25">
      <c r="A15">
        <v>101</v>
      </c>
      <c r="B15" t="s">
        <v>205</v>
      </c>
      <c r="C15" s="16">
        <v>61459.5</v>
      </c>
      <c r="D15" s="16">
        <v>331.5</v>
      </c>
      <c r="E15" s="16">
        <v>1878.5</v>
      </c>
      <c r="F15" s="16">
        <v>0</v>
      </c>
      <c r="G15" s="16">
        <v>63669.5</v>
      </c>
      <c r="H15" s="16">
        <v>17261.3</v>
      </c>
      <c r="I15" s="22">
        <v>-0.04</v>
      </c>
      <c r="J15" s="16">
        <v>3994.87</v>
      </c>
      <c r="K15" s="16">
        <v>27921.48</v>
      </c>
      <c r="L15" s="16">
        <v>0</v>
      </c>
      <c r="M15" s="16">
        <v>269</v>
      </c>
      <c r="N15" s="16">
        <v>2808.29</v>
      </c>
      <c r="O15" s="16">
        <v>200</v>
      </c>
      <c r="P15" s="16">
        <v>52454.9</v>
      </c>
      <c r="Q15" s="16">
        <v>11214.6</v>
      </c>
    </row>
    <row r="16" spans="1:17" x14ac:dyDescent="0.25">
      <c r="A16" t="s">
        <v>26</v>
      </c>
      <c r="C16" t="s">
        <v>27</v>
      </c>
      <c r="D16" t="s">
        <v>27</v>
      </c>
      <c r="E16" t="s">
        <v>27</v>
      </c>
      <c r="F16" t="s">
        <v>27</v>
      </c>
      <c r="G16" t="s">
        <v>27</v>
      </c>
      <c r="H16" t="s">
        <v>27</v>
      </c>
      <c r="I16" t="s">
        <v>27</v>
      </c>
      <c r="J16" t="s">
        <v>27</v>
      </c>
      <c r="K16" t="s">
        <v>27</v>
      </c>
      <c r="L16" t="s">
        <v>27</v>
      </c>
      <c r="M16" t="s">
        <v>27</v>
      </c>
      <c r="N16" t="s">
        <v>27</v>
      </c>
      <c r="O16" t="s">
        <v>27</v>
      </c>
      <c r="P16" t="s">
        <v>27</v>
      </c>
      <c r="Q16" t="s">
        <v>27</v>
      </c>
    </row>
    <row r="17" spans="1:17" x14ac:dyDescent="0.25">
      <c r="B17" s="13"/>
      <c r="C17" s="13">
        <f>SUM(C10:C16)</f>
        <v>368757</v>
      </c>
      <c r="D17" s="13">
        <f t="shared" ref="D17:Q17" si="0">SUM(D10:D16)</f>
        <v>1989</v>
      </c>
      <c r="E17" s="13">
        <f t="shared" si="0"/>
        <v>11271</v>
      </c>
      <c r="F17" s="13">
        <f t="shared" si="0"/>
        <v>750</v>
      </c>
      <c r="G17" s="13">
        <f t="shared" si="0"/>
        <v>382767</v>
      </c>
      <c r="H17" s="13">
        <f t="shared" si="0"/>
        <v>103567.8</v>
      </c>
      <c r="I17" s="13">
        <f t="shared" si="0"/>
        <v>0.29000000000000004</v>
      </c>
      <c r="J17" s="13">
        <f t="shared" si="0"/>
        <v>23969.219999999998</v>
      </c>
      <c r="K17" s="13">
        <f t="shared" si="0"/>
        <v>98647.48</v>
      </c>
      <c r="L17" s="13">
        <f t="shared" si="0"/>
        <v>4809.7199999999993</v>
      </c>
      <c r="M17" s="13">
        <f t="shared" si="0"/>
        <v>269</v>
      </c>
      <c r="N17" s="13">
        <f t="shared" si="0"/>
        <v>2808.29</v>
      </c>
      <c r="O17" s="13">
        <f t="shared" si="0"/>
        <v>200</v>
      </c>
      <c r="P17" s="13">
        <f t="shared" si="0"/>
        <v>234271.8</v>
      </c>
      <c r="Q17" s="13">
        <f t="shared" si="0"/>
        <v>148495.20000000001</v>
      </c>
    </row>
    <row r="19" spans="1:17" x14ac:dyDescent="0.25">
      <c r="A19" s="9" t="s">
        <v>206</v>
      </c>
    </row>
    <row r="20" spans="1:17" x14ac:dyDescent="0.25">
      <c r="A20">
        <v>98</v>
      </c>
      <c r="B20" t="s">
        <v>207</v>
      </c>
      <c r="C20" s="16">
        <v>72027.600000000006</v>
      </c>
      <c r="D20" s="16">
        <v>331.5</v>
      </c>
      <c r="E20" s="16">
        <v>1758</v>
      </c>
      <c r="F20" s="16">
        <v>0</v>
      </c>
      <c r="G20" s="16">
        <v>74117.100000000006</v>
      </c>
      <c r="H20" s="16">
        <v>20395.580000000002</v>
      </c>
      <c r="I20" s="16">
        <v>0.13</v>
      </c>
      <c r="J20" s="16">
        <v>4681.79</v>
      </c>
      <c r="K20" s="16">
        <v>24000</v>
      </c>
      <c r="L20" s="16">
        <v>0</v>
      </c>
      <c r="M20" s="16">
        <v>0</v>
      </c>
      <c r="N20" s="16">
        <v>0</v>
      </c>
      <c r="O20" s="16">
        <v>0</v>
      </c>
      <c r="P20" s="16">
        <v>49077.5</v>
      </c>
      <c r="Q20" s="16">
        <v>25039.599999999999</v>
      </c>
    </row>
    <row r="21" spans="1:17" x14ac:dyDescent="0.25">
      <c r="A21" t="s">
        <v>26</v>
      </c>
      <c r="C21" t="s">
        <v>27</v>
      </c>
      <c r="D21" t="s">
        <v>27</v>
      </c>
      <c r="E21" t="s">
        <v>27</v>
      </c>
      <c r="F21" t="s">
        <v>27</v>
      </c>
      <c r="G21" t="s">
        <v>27</v>
      </c>
      <c r="H21" t="s">
        <v>27</v>
      </c>
      <c r="I21" t="s">
        <v>27</v>
      </c>
      <c r="J21" t="s">
        <v>27</v>
      </c>
      <c r="K21" t="s">
        <v>27</v>
      </c>
      <c r="L21" t="s">
        <v>27</v>
      </c>
      <c r="M21" t="s">
        <v>27</v>
      </c>
      <c r="N21" t="s">
        <v>27</v>
      </c>
      <c r="O21" t="s">
        <v>27</v>
      </c>
      <c r="P21" t="s">
        <v>27</v>
      </c>
      <c r="Q21" t="s">
        <v>27</v>
      </c>
    </row>
    <row r="22" spans="1:17" x14ac:dyDescent="0.25">
      <c r="B22" s="13"/>
      <c r="C22" s="13">
        <f>SUM(C20:C21)</f>
        <v>72027.600000000006</v>
      </c>
      <c r="D22" s="13">
        <f t="shared" ref="D22:Q22" si="1">SUM(D20:D21)</f>
        <v>331.5</v>
      </c>
      <c r="E22" s="13">
        <f t="shared" si="1"/>
        <v>1758</v>
      </c>
      <c r="F22" s="13">
        <f t="shared" si="1"/>
        <v>0</v>
      </c>
      <c r="G22" s="13">
        <f t="shared" si="1"/>
        <v>74117.100000000006</v>
      </c>
      <c r="H22" s="13">
        <f t="shared" si="1"/>
        <v>20395.580000000002</v>
      </c>
      <c r="I22" s="13">
        <f t="shared" si="1"/>
        <v>0.13</v>
      </c>
      <c r="J22" s="13">
        <f t="shared" si="1"/>
        <v>4681.79</v>
      </c>
      <c r="K22" s="13">
        <f t="shared" si="1"/>
        <v>24000</v>
      </c>
      <c r="L22" s="13">
        <f t="shared" si="1"/>
        <v>0</v>
      </c>
      <c r="M22" s="13">
        <f t="shared" si="1"/>
        <v>0</v>
      </c>
      <c r="N22" s="13">
        <f t="shared" si="1"/>
        <v>0</v>
      </c>
      <c r="O22" s="13">
        <f t="shared" si="1"/>
        <v>0</v>
      </c>
      <c r="P22" s="13">
        <f t="shared" si="1"/>
        <v>49077.5</v>
      </c>
      <c r="Q22" s="13">
        <f t="shared" si="1"/>
        <v>25039.599999999999</v>
      </c>
    </row>
    <row r="25" spans="1:17" x14ac:dyDescent="0.25">
      <c r="C25" t="s">
        <v>188</v>
      </c>
      <c r="D25" t="s">
        <v>188</v>
      </c>
      <c r="E25" t="s">
        <v>188</v>
      </c>
      <c r="F25" t="s">
        <v>188</v>
      </c>
      <c r="G25" t="s">
        <v>188</v>
      </c>
      <c r="H25" t="s">
        <v>188</v>
      </c>
      <c r="I25" t="s">
        <v>188</v>
      </c>
      <c r="J25" t="s">
        <v>188</v>
      </c>
      <c r="K25" t="s">
        <v>188</v>
      </c>
      <c r="L25" t="s">
        <v>188</v>
      </c>
      <c r="M25" t="s">
        <v>188</v>
      </c>
      <c r="N25" t="s">
        <v>188</v>
      </c>
      <c r="O25" t="s">
        <v>188</v>
      </c>
      <c r="P25" t="s">
        <v>188</v>
      </c>
      <c r="Q25" t="s">
        <v>188</v>
      </c>
    </row>
    <row r="26" spans="1:17" x14ac:dyDescent="0.25">
      <c r="A26" t="s">
        <v>189</v>
      </c>
      <c r="B26" t="s">
        <v>190</v>
      </c>
      <c r="C26" s="13">
        <f>C17+C22</f>
        <v>440784.6</v>
      </c>
      <c r="D26" s="13">
        <f t="shared" ref="D26:Q26" si="2">D17+D22</f>
        <v>2320.5</v>
      </c>
      <c r="E26" s="13">
        <f t="shared" si="2"/>
        <v>13029</v>
      </c>
      <c r="F26" s="13">
        <f t="shared" si="2"/>
        <v>750</v>
      </c>
      <c r="G26" s="13">
        <f t="shared" si="2"/>
        <v>456884.1</v>
      </c>
      <c r="H26" s="13">
        <f t="shared" si="2"/>
        <v>123963.38</v>
      </c>
      <c r="I26" s="13">
        <f t="shared" si="2"/>
        <v>0.42000000000000004</v>
      </c>
      <c r="J26" s="13">
        <f t="shared" si="2"/>
        <v>28651.01</v>
      </c>
      <c r="K26" s="13">
        <f t="shared" si="2"/>
        <v>122647.48</v>
      </c>
      <c r="L26" s="13">
        <f t="shared" si="2"/>
        <v>4809.7199999999993</v>
      </c>
      <c r="M26" s="13">
        <f t="shared" si="2"/>
        <v>269</v>
      </c>
      <c r="N26" s="13">
        <f t="shared" si="2"/>
        <v>2808.29</v>
      </c>
      <c r="O26" s="13">
        <f t="shared" si="2"/>
        <v>200</v>
      </c>
      <c r="P26" s="13">
        <f t="shared" si="2"/>
        <v>283349.3</v>
      </c>
      <c r="Q26" s="13">
        <f t="shared" si="2"/>
        <v>173534.80000000002</v>
      </c>
    </row>
    <row r="29" spans="1:17" x14ac:dyDescent="0.25">
      <c r="Q29" s="16"/>
    </row>
  </sheetData>
  <pageMargins left="0.7" right="0.7" top="0.75" bottom="0.75" header="0.3" footer="0.3"/>
  <pageSetup paperSize="5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4"/>
  <sheetViews>
    <sheetView zoomScale="85" zoomScaleNormal="85" workbookViewId="0">
      <selection activeCell="A4" sqref="A4"/>
    </sheetView>
  </sheetViews>
  <sheetFormatPr baseColWidth="10" defaultRowHeight="15" x14ac:dyDescent="0.25"/>
  <cols>
    <col min="1" max="1" width="7.85546875" customWidth="1"/>
    <col min="2" max="2" width="30.7109375" customWidth="1"/>
    <col min="3" max="3" width="12.42578125" customWidth="1"/>
    <col min="4" max="4" width="9.85546875" customWidth="1"/>
    <col min="5" max="6" width="10" customWidth="1"/>
    <col min="7" max="7" width="12.42578125" customWidth="1"/>
    <col min="8" max="8" width="11" customWidth="1"/>
    <col min="9" max="9" width="6.7109375" customWidth="1"/>
    <col min="10" max="10" width="11" customWidth="1"/>
    <col min="11" max="11" width="10" customWidth="1"/>
    <col min="12" max="12" width="10.85546875" customWidth="1"/>
    <col min="13" max="13" width="8.85546875" customWidth="1"/>
    <col min="14" max="14" width="10" customWidth="1"/>
    <col min="15" max="15" width="9.85546875" customWidth="1"/>
    <col min="16" max="16" width="7" customWidth="1"/>
    <col min="17" max="17" width="7.42578125" customWidth="1"/>
    <col min="18" max="19" width="10" customWidth="1"/>
    <col min="20" max="20" width="9.140625" customWidth="1"/>
    <col min="21" max="21" width="11.140625" customWidth="1"/>
    <col min="22" max="22" width="12.5703125" customWidth="1"/>
  </cols>
  <sheetData>
    <row r="1" spans="1:22" ht="2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21" x14ac:dyDescent="0.3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57.75" thickBot="1" x14ac:dyDescent="0.3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5" t="s">
        <v>13</v>
      </c>
      <c r="M3" s="3" t="s">
        <v>14</v>
      </c>
      <c r="N3" s="6" t="s">
        <v>15</v>
      </c>
      <c r="O3" s="3" t="s">
        <v>16</v>
      </c>
      <c r="P3" s="3" t="s">
        <v>17</v>
      </c>
      <c r="Q3" s="3" t="s">
        <v>18</v>
      </c>
      <c r="R3" s="3" t="s">
        <v>19</v>
      </c>
      <c r="S3" s="3" t="s">
        <v>20</v>
      </c>
      <c r="T3" s="7" t="s">
        <v>21</v>
      </c>
      <c r="U3" s="4" t="s">
        <v>22</v>
      </c>
      <c r="V3" s="3" t="s">
        <v>23</v>
      </c>
    </row>
    <row r="4" spans="1:22" ht="15.75" thickTop="1" x14ac:dyDescent="0.25">
      <c r="A4" s="8"/>
    </row>
    <row r="5" spans="1:22" x14ac:dyDescent="0.25">
      <c r="A5" s="9" t="s">
        <v>24</v>
      </c>
    </row>
    <row r="6" spans="1:22" x14ac:dyDescent="0.25">
      <c r="A6">
        <v>224</v>
      </c>
      <c r="B6" t="s">
        <v>25</v>
      </c>
      <c r="C6" s="10">
        <v>7591.5</v>
      </c>
      <c r="D6" s="10">
        <v>286.20999999999998</v>
      </c>
      <c r="E6" s="10">
        <v>172.25</v>
      </c>
      <c r="F6" s="10">
        <v>0</v>
      </c>
      <c r="G6" s="10">
        <v>8049.96</v>
      </c>
      <c r="H6" s="10">
        <v>1164.92</v>
      </c>
      <c r="I6" s="11">
        <v>-0.01</v>
      </c>
      <c r="J6" s="10">
        <v>493.45</v>
      </c>
      <c r="K6" s="10">
        <v>0</v>
      </c>
      <c r="L6" s="10">
        <v>2423</v>
      </c>
      <c r="M6" s="10">
        <v>0</v>
      </c>
      <c r="N6" s="10">
        <v>0</v>
      </c>
      <c r="O6" s="10">
        <v>1045</v>
      </c>
      <c r="P6" s="10">
        <v>0</v>
      </c>
      <c r="Q6" s="10">
        <v>0</v>
      </c>
      <c r="R6" s="10">
        <v>0</v>
      </c>
      <c r="S6" s="10">
        <v>730</v>
      </c>
      <c r="T6" s="10">
        <v>0</v>
      </c>
      <c r="U6" s="10">
        <v>5856.36</v>
      </c>
      <c r="V6" s="10">
        <v>2193.6</v>
      </c>
    </row>
    <row r="7" spans="1:22" x14ac:dyDescent="0.25">
      <c r="A7" t="s">
        <v>26</v>
      </c>
      <c r="C7" s="12" t="s">
        <v>27</v>
      </c>
      <c r="D7" s="12" t="s">
        <v>27</v>
      </c>
      <c r="E7" s="12" t="s">
        <v>27</v>
      </c>
      <c r="F7" s="12" t="s">
        <v>27</v>
      </c>
      <c r="G7" s="12" t="s">
        <v>27</v>
      </c>
      <c r="H7" s="12" t="s">
        <v>27</v>
      </c>
      <c r="I7" s="12" t="s">
        <v>27</v>
      </c>
      <c r="J7" s="12" t="s">
        <v>27</v>
      </c>
      <c r="K7" s="12" t="s">
        <v>27</v>
      </c>
      <c r="L7" s="12" t="s">
        <v>27</v>
      </c>
      <c r="M7" s="12" t="s">
        <v>27</v>
      </c>
      <c r="N7" s="12" t="s">
        <v>27</v>
      </c>
      <c r="O7" s="12" t="s">
        <v>27</v>
      </c>
      <c r="P7" s="12" t="s">
        <v>27</v>
      </c>
      <c r="Q7" s="12" t="s">
        <v>27</v>
      </c>
      <c r="R7" s="12" t="s">
        <v>27</v>
      </c>
      <c r="S7" s="12" t="s">
        <v>27</v>
      </c>
      <c r="T7" s="12" t="s">
        <v>27</v>
      </c>
      <c r="U7" s="12" t="s">
        <v>27</v>
      </c>
      <c r="V7" s="12" t="s">
        <v>27</v>
      </c>
    </row>
    <row r="8" spans="1:22" x14ac:dyDescent="0.25">
      <c r="B8" s="13"/>
      <c r="C8" s="14">
        <v>7592</v>
      </c>
      <c r="D8" s="14">
        <v>286</v>
      </c>
      <c r="E8" s="14">
        <v>172</v>
      </c>
      <c r="F8" s="14">
        <v>0</v>
      </c>
      <c r="G8" s="14">
        <v>8050</v>
      </c>
      <c r="H8" s="14">
        <v>1165</v>
      </c>
      <c r="I8" s="15">
        <v>0</v>
      </c>
      <c r="J8" s="14">
        <v>493</v>
      </c>
      <c r="K8" s="14">
        <v>0</v>
      </c>
      <c r="L8" s="14">
        <v>2423</v>
      </c>
      <c r="M8" s="14">
        <v>0</v>
      </c>
      <c r="N8" s="14">
        <v>0</v>
      </c>
      <c r="O8" s="14">
        <v>1045</v>
      </c>
      <c r="P8" s="14">
        <v>0</v>
      </c>
      <c r="Q8" s="14">
        <v>0</v>
      </c>
      <c r="R8" s="14">
        <v>0</v>
      </c>
      <c r="S8" s="14">
        <v>730</v>
      </c>
      <c r="T8" s="14">
        <v>0</v>
      </c>
      <c r="U8" s="14">
        <v>5856</v>
      </c>
      <c r="V8" s="14">
        <v>2194</v>
      </c>
    </row>
    <row r="9" spans="1:22" x14ac:dyDescent="0.25"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</row>
    <row r="10" spans="1:22" x14ac:dyDescent="0.25">
      <c r="A10" s="9" t="s">
        <v>28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1" spans="1:22" x14ac:dyDescent="0.25">
      <c r="A11">
        <v>262</v>
      </c>
      <c r="B11" t="s">
        <v>29</v>
      </c>
      <c r="C11" s="10">
        <v>14440.5</v>
      </c>
      <c r="D11" s="10">
        <v>556.75</v>
      </c>
      <c r="E11" s="10">
        <v>392.04</v>
      </c>
      <c r="F11" s="10">
        <v>0</v>
      </c>
      <c r="G11" s="10">
        <v>15389.29</v>
      </c>
      <c r="H11" s="10">
        <v>2840.68</v>
      </c>
      <c r="I11" s="11">
        <v>-0.02</v>
      </c>
      <c r="J11" s="10">
        <v>938.63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3779.29</v>
      </c>
      <c r="V11" s="10">
        <v>11610</v>
      </c>
    </row>
    <row r="12" spans="1:22" x14ac:dyDescent="0.25">
      <c r="A12">
        <v>264</v>
      </c>
      <c r="B12" t="s">
        <v>30</v>
      </c>
      <c r="C12" s="10">
        <v>7591.5</v>
      </c>
      <c r="D12" s="10">
        <v>286.20999999999998</v>
      </c>
      <c r="E12" s="10">
        <v>172.25</v>
      </c>
      <c r="F12" s="10">
        <v>0</v>
      </c>
      <c r="G12" s="10">
        <v>8049.96</v>
      </c>
      <c r="H12" s="10">
        <v>1164.92</v>
      </c>
      <c r="I12" s="11">
        <v>-0.01</v>
      </c>
      <c r="J12" s="10">
        <v>493.45</v>
      </c>
      <c r="K12" s="10">
        <v>0</v>
      </c>
      <c r="L12" s="10">
        <v>2188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3846.36</v>
      </c>
      <c r="V12" s="10">
        <v>4203.6000000000004</v>
      </c>
    </row>
    <row r="13" spans="1:22" x14ac:dyDescent="0.25">
      <c r="A13">
        <v>289</v>
      </c>
      <c r="B13" t="s">
        <v>31</v>
      </c>
      <c r="C13" s="10">
        <v>7591.5</v>
      </c>
      <c r="D13" s="10">
        <v>286.20999999999998</v>
      </c>
      <c r="E13" s="10">
        <v>172.25</v>
      </c>
      <c r="F13" s="10">
        <v>0</v>
      </c>
      <c r="G13" s="10">
        <v>8049.96</v>
      </c>
      <c r="H13" s="10">
        <v>1164.92</v>
      </c>
      <c r="I13" s="11">
        <v>-0.01</v>
      </c>
      <c r="J13" s="10">
        <v>493.45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1658.36</v>
      </c>
      <c r="V13" s="10">
        <v>6391.6</v>
      </c>
    </row>
    <row r="14" spans="1:22" x14ac:dyDescent="0.25">
      <c r="A14">
        <v>338</v>
      </c>
      <c r="B14" t="s">
        <v>32</v>
      </c>
      <c r="C14" s="10">
        <v>7591.5</v>
      </c>
      <c r="D14" s="10">
        <v>286.20999999999998</v>
      </c>
      <c r="E14" s="10">
        <v>172.25</v>
      </c>
      <c r="F14" s="10">
        <v>0</v>
      </c>
      <c r="G14" s="10">
        <v>8049.96</v>
      </c>
      <c r="H14" s="10">
        <v>1164.92</v>
      </c>
      <c r="I14" s="11">
        <v>-0.01</v>
      </c>
      <c r="J14" s="10">
        <v>493.45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1658.36</v>
      </c>
      <c r="V14" s="10">
        <v>6391.6</v>
      </c>
    </row>
    <row r="15" spans="1:22" x14ac:dyDescent="0.25">
      <c r="A15">
        <v>342</v>
      </c>
      <c r="B15" t="s">
        <v>33</v>
      </c>
      <c r="C15" s="10">
        <v>14440.5</v>
      </c>
      <c r="D15" s="10">
        <v>556.75</v>
      </c>
      <c r="E15" s="10">
        <v>392.04</v>
      </c>
      <c r="F15" s="10">
        <v>750</v>
      </c>
      <c r="G15" s="10">
        <v>16139.29</v>
      </c>
      <c r="H15" s="10">
        <v>2840.68</v>
      </c>
      <c r="I15" s="11">
        <v>-0.02</v>
      </c>
      <c r="J15" s="10">
        <v>938.63</v>
      </c>
      <c r="K15" s="10">
        <v>0</v>
      </c>
      <c r="L15" s="10">
        <v>6414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188</v>
      </c>
      <c r="T15" s="10">
        <v>0</v>
      </c>
      <c r="U15" s="10">
        <v>10381.290000000001</v>
      </c>
      <c r="V15" s="10">
        <v>5758</v>
      </c>
    </row>
    <row r="16" spans="1:22" x14ac:dyDescent="0.25">
      <c r="A16">
        <v>343</v>
      </c>
      <c r="B16" t="s">
        <v>34</v>
      </c>
      <c r="C16" s="10">
        <v>7591.5</v>
      </c>
      <c r="D16" s="10">
        <v>286.20999999999998</v>
      </c>
      <c r="E16" s="10">
        <v>172.25</v>
      </c>
      <c r="F16" s="10">
        <v>0</v>
      </c>
      <c r="G16" s="10">
        <v>8049.96</v>
      </c>
      <c r="H16" s="10">
        <v>1164.92</v>
      </c>
      <c r="I16" s="11">
        <v>-0.01</v>
      </c>
      <c r="J16" s="10">
        <v>493.45</v>
      </c>
      <c r="K16" s="10">
        <v>0</v>
      </c>
      <c r="L16" s="10">
        <v>1688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3346.36</v>
      </c>
      <c r="V16" s="10">
        <v>4703.6000000000004</v>
      </c>
    </row>
    <row r="17" spans="1:22" x14ac:dyDescent="0.25">
      <c r="A17">
        <v>344</v>
      </c>
      <c r="B17" t="s">
        <v>35</v>
      </c>
      <c r="C17" s="10">
        <v>14440.5</v>
      </c>
      <c r="D17" s="10">
        <v>556.75</v>
      </c>
      <c r="E17" s="10">
        <v>392.04</v>
      </c>
      <c r="F17" s="10">
        <v>0</v>
      </c>
      <c r="G17" s="10">
        <v>15389.29</v>
      </c>
      <c r="H17" s="10">
        <v>2840.68</v>
      </c>
      <c r="I17" s="10">
        <v>0.11</v>
      </c>
      <c r="J17" s="10">
        <v>938.63</v>
      </c>
      <c r="K17" s="10">
        <v>2785.77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3519.7</v>
      </c>
      <c r="S17" s="10">
        <v>0</v>
      </c>
      <c r="T17" s="10">
        <v>0</v>
      </c>
      <c r="U17" s="10">
        <v>10084.89</v>
      </c>
      <c r="V17" s="10">
        <v>5304.4</v>
      </c>
    </row>
    <row r="18" spans="1:22" x14ac:dyDescent="0.25">
      <c r="A18">
        <v>345</v>
      </c>
      <c r="B18" t="s">
        <v>36</v>
      </c>
      <c r="C18" s="10">
        <v>14440.5</v>
      </c>
      <c r="D18" s="10">
        <v>556.75</v>
      </c>
      <c r="E18" s="10">
        <v>392.04</v>
      </c>
      <c r="F18" s="10">
        <v>0</v>
      </c>
      <c r="G18" s="10">
        <v>15389.29</v>
      </c>
      <c r="H18" s="10">
        <v>2840.68</v>
      </c>
      <c r="I18" s="11">
        <v>-0.02</v>
      </c>
      <c r="J18" s="10">
        <v>938.63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3779.29</v>
      </c>
      <c r="V18" s="10">
        <v>11610</v>
      </c>
    </row>
    <row r="19" spans="1:22" x14ac:dyDescent="0.25">
      <c r="A19">
        <v>363</v>
      </c>
      <c r="B19" t="s">
        <v>37</v>
      </c>
      <c r="C19" s="10">
        <v>7591.5</v>
      </c>
      <c r="D19" s="10">
        <v>286.20999999999998</v>
      </c>
      <c r="E19" s="10">
        <v>172.25</v>
      </c>
      <c r="F19" s="10">
        <v>750</v>
      </c>
      <c r="G19" s="10">
        <v>8799.9599999999991</v>
      </c>
      <c r="H19" s="10">
        <v>1164.92</v>
      </c>
      <c r="I19" s="11">
        <v>-0.01</v>
      </c>
      <c r="J19" s="10">
        <v>493.45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1658.36</v>
      </c>
      <c r="V19" s="10">
        <v>7141.6</v>
      </c>
    </row>
    <row r="20" spans="1:22" x14ac:dyDescent="0.25">
      <c r="A20">
        <v>370</v>
      </c>
      <c r="B20" t="s">
        <v>38</v>
      </c>
      <c r="C20" s="10">
        <v>14440.5</v>
      </c>
      <c r="D20" s="10">
        <v>556.75</v>
      </c>
      <c r="E20" s="10">
        <v>392.04</v>
      </c>
      <c r="F20" s="10">
        <v>0</v>
      </c>
      <c r="G20" s="10">
        <v>15389.29</v>
      </c>
      <c r="H20" s="10">
        <v>2840.68</v>
      </c>
      <c r="I20" s="11">
        <v>-0.02</v>
      </c>
      <c r="J20" s="10">
        <v>938.63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3779.29</v>
      </c>
      <c r="V20" s="10">
        <v>11610</v>
      </c>
    </row>
    <row r="21" spans="1:22" x14ac:dyDescent="0.25">
      <c r="A21">
        <v>377</v>
      </c>
      <c r="B21" t="s">
        <v>39</v>
      </c>
      <c r="C21" s="10">
        <v>14440.5</v>
      </c>
      <c r="D21" s="10">
        <v>556.75</v>
      </c>
      <c r="E21" s="10">
        <v>392.04</v>
      </c>
      <c r="F21" s="10">
        <v>0</v>
      </c>
      <c r="G21" s="10">
        <v>15389.29</v>
      </c>
      <c r="H21" s="10">
        <v>2840.68</v>
      </c>
      <c r="I21" s="11">
        <v>-0.02</v>
      </c>
      <c r="J21" s="10">
        <v>938.63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3779.29</v>
      </c>
      <c r="V21" s="10">
        <v>11610</v>
      </c>
    </row>
    <row r="22" spans="1:22" x14ac:dyDescent="0.25">
      <c r="A22" t="s">
        <v>26</v>
      </c>
      <c r="C22" s="12" t="s">
        <v>27</v>
      </c>
      <c r="D22" s="12" t="s">
        <v>27</v>
      </c>
      <c r="E22" s="12" t="s">
        <v>27</v>
      </c>
      <c r="F22" s="12" t="s">
        <v>27</v>
      </c>
      <c r="G22" s="12" t="s">
        <v>27</v>
      </c>
      <c r="H22" s="12" t="s">
        <v>27</v>
      </c>
      <c r="I22" s="12" t="s">
        <v>27</v>
      </c>
      <c r="J22" s="12" t="s">
        <v>27</v>
      </c>
      <c r="K22" s="12" t="s">
        <v>27</v>
      </c>
      <c r="L22" s="12" t="s">
        <v>27</v>
      </c>
      <c r="M22" s="12" t="s">
        <v>27</v>
      </c>
      <c r="N22" s="12" t="s">
        <v>27</v>
      </c>
      <c r="O22" s="12" t="s">
        <v>27</v>
      </c>
      <c r="P22" s="12" t="s">
        <v>27</v>
      </c>
      <c r="Q22" s="12" t="s">
        <v>27</v>
      </c>
      <c r="R22" s="12" t="s">
        <v>27</v>
      </c>
      <c r="S22" s="12" t="s">
        <v>27</v>
      </c>
      <c r="T22" s="12" t="s">
        <v>27</v>
      </c>
      <c r="U22" s="12" t="s">
        <v>27</v>
      </c>
      <c r="V22" s="12" t="s">
        <v>27</v>
      </c>
    </row>
    <row r="23" spans="1:22" x14ac:dyDescent="0.25">
      <c r="B23" s="13"/>
      <c r="C23" s="14">
        <v>124601</v>
      </c>
      <c r="D23" s="14">
        <v>4772</v>
      </c>
      <c r="E23" s="14">
        <v>3213</v>
      </c>
      <c r="F23" s="14">
        <v>1500</v>
      </c>
      <c r="G23" s="14">
        <v>134086</v>
      </c>
      <c r="H23" s="14">
        <v>22869</v>
      </c>
      <c r="I23" s="15">
        <v>0</v>
      </c>
      <c r="J23" s="14">
        <v>8099</v>
      </c>
      <c r="K23" s="14">
        <v>2786</v>
      </c>
      <c r="L23" s="14">
        <v>10290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3520</v>
      </c>
      <c r="S23" s="14">
        <v>188</v>
      </c>
      <c r="T23" s="14">
        <v>0</v>
      </c>
      <c r="U23" s="14">
        <v>47751</v>
      </c>
      <c r="V23" s="14">
        <v>86334</v>
      </c>
    </row>
    <row r="24" spans="1:22" x14ac:dyDescent="0.25"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</row>
    <row r="25" spans="1:22" x14ac:dyDescent="0.25">
      <c r="A25" s="9" t="s">
        <v>40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</row>
    <row r="26" spans="1:22" x14ac:dyDescent="0.25">
      <c r="A26">
        <v>291</v>
      </c>
      <c r="B26" t="s">
        <v>41</v>
      </c>
      <c r="C26" s="10">
        <v>11310</v>
      </c>
      <c r="D26" s="10">
        <v>385</v>
      </c>
      <c r="E26" s="10">
        <v>271.63</v>
      </c>
      <c r="F26" s="10">
        <v>0</v>
      </c>
      <c r="G26" s="10">
        <v>11966.63</v>
      </c>
      <c r="H26" s="10">
        <v>2035.67</v>
      </c>
      <c r="I26" s="10">
        <v>0.01</v>
      </c>
      <c r="J26" s="10">
        <v>735.15</v>
      </c>
      <c r="K26" s="10">
        <v>0</v>
      </c>
      <c r="L26" s="10">
        <v>2406</v>
      </c>
      <c r="M26" s="10">
        <v>0</v>
      </c>
      <c r="N26" s="10">
        <v>0</v>
      </c>
      <c r="O26" s="10">
        <v>122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5298.83</v>
      </c>
      <c r="V26" s="10">
        <v>6667.8</v>
      </c>
    </row>
    <row r="27" spans="1:22" x14ac:dyDescent="0.25">
      <c r="A27">
        <v>293</v>
      </c>
      <c r="B27" t="s">
        <v>42</v>
      </c>
      <c r="C27" s="10">
        <v>7591.5</v>
      </c>
      <c r="D27" s="10">
        <v>286.20999999999998</v>
      </c>
      <c r="E27" s="10">
        <v>172.25</v>
      </c>
      <c r="F27" s="10">
        <v>0</v>
      </c>
      <c r="G27" s="10">
        <v>8049.96</v>
      </c>
      <c r="H27" s="10">
        <v>1164.92</v>
      </c>
      <c r="I27" s="11">
        <v>-0.01</v>
      </c>
      <c r="J27" s="10">
        <v>493.45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1658.36</v>
      </c>
      <c r="V27" s="10">
        <v>6391.6</v>
      </c>
    </row>
    <row r="28" spans="1:22" x14ac:dyDescent="0.25">
      <c r="A28">
        <v>337</v>
      </c>
      <c r="B28" t="s">
        <v>43</v>
      </c>
      <c r="C28" s="10">
        <v>14440.5</v>
      </c>
      <c r="D28" s="10">
        <v>556.75</v>
      </c>
      <c r="E28" s="10">
        <v>392.04</v>
      </c>
      <c r="F28" s="10">
        <v>0</v>
      </c>
      <c r="G28" s="10">
        <v>15389.29</v>
      </c>
      <c r="H28" s="10">
        <v>2840.68</v>
      </c>
      <c r="I28" s="11">
        <v>-0.02</v>
      </c>
      <c r="J28" s="10">
        <v>938.63</v>
      </c>
      <c r="K28" s="10">
        <v>0</v>
      </c>
      <c r="L28" s="10">
        <v>3073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6852.29</v>
      </c>
      <c r="V28" s="10">
        <v>8537</v>
      </c>
    </row>
    <row r="29" spans="1:22" x14ac:dyDescent="0.25">
      <c r="A29">
        <v>340</v>
      </c>
      <c r="B29" t="s">
        <v>44</v>
      </c>
      <c r="C29" s="10">
        <v>29565.5</v>
      </c>
      <c r="D29" s="10">
        <v>783</v>
      </c>
      <c r="E29" s="10">
        <v>550.79</v>
      </c>
      <c r="F29" s="10">
        <v>0</v>
      </c>
      <c r="G29" s="10">
        <v>30899.29</v>
      </c>
      <c r="H29" s="10">
        <v>7430.24</v>
      </c>
      <c r="I29" s="11">
        <v>-0.11</v>
      </c>
      <c r="J29" s="10">
        <v>1921.76</v>
      </c>
      <c r="K29" s="10">
        <v>0</v>
      </c>
      <c r="L29" s="10">
        <v>4717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229</v>
      </c>
      <c r="T29" s="10">
        <v>0</v>
      </c>
      <c r="U29" s="10">
        <v>14297.89</v>
      </c>
      <c r="V29" s="10">
        <v>16601.400000000001</v>
      </c>
    </row>
    <row r="30" spans="1:22" x14ac:dyDescent="0.25">
      <c r="A30">
        <v>37</v>
      </c>
      <c r="B30" t="s">
        <v>45</v>
      </c>
      <c r="C30" s="10">
        <v>11310</v>
      </c>
      <c r="D30" s="10">
        <v>385</v>
      </c>
      <c r="E30" s="10">
        <v>271.63</v>
      </c>
      <c r="F30" s="10">
        <v>0</v>
      </c>
      <c r="G30" s="10">
        <v>11966.63</v>
      </c>
      <c r="H30" s="10">
        <v>2035.67</v>
      </c>
      <c r="I30" s="10">
        <v>0.12</v>
      </c>
      <c r="J30" s="10">
        <v>735.15</v>
      </c>
      <c r="K30" s="10">
        <v>0</v>
      </c>
      <c r="L30" s="10">
        <v>1439</v>
      </c>
      <c r="M30" s="10">
        <v>0</v>
      </c>
      <c r="N30" s="10">
        <v>4216.6899999999996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8426.6299999999992</v>
      </c>
      <c r="V30" s="10">
        <v>3540</v>
      </c>
    </row>
    <row r="31" spans="1:22" x14ac:dyDescent="0.25">
      <c r="A31">
        <v>381</v>
      </c>
      <c r="B31" t="s">
        <v>46</v>
      </c>
      <c r="C31" s="10">
        <v>8676.5</v>
      </c>
      <c r="D31" s="10">
        <v>339.67</v>
      </c>
      <c r="E31" s="10">
        <v>239.75</v>
      </c>
      <c r="F31" s="10">
        <v>0</v>
      </c>
      <c r="G31" s="10">
        <v>9255.92</v>
      </c>
      <c r="H31" s="10">
        <v>1422.51</v>
      </c>
      <c r="I31" s="10">
        <v>0.04</v>
      </c>
      <c r="J31" s="10">
        <v>563.97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1986.52</v>
      </c>
      <c r="V31" s="10">
        <v>7269.4</v>
      </c>
    </row>
    <row r="32" spans="1:22" x14ac:dyDescent="0.25">
      <c r="A32">
        <v>72</v>
      </c>
      <c r="B32" t="s">
        <v>47</v>
      </c>
      <c r="C32" s="10">
        <v>29565.5</v>
      </c>
      <c r="D32" s="10">
        <v>783</v>
      </c>
      <c r="E32" s="10">
        <v>550.79</v>
      </c>
      <c r="F32" s="10">
        <v>750</v>
      </c>
      <c r="G32" s="10">
        <v>31649.29</v>
      </c>
      <c r="H32" s="10">
        <v>7430.24</v>
      </c>
      <c r="I32" s="10">
        <v>0.09</v>
      </c>
      <c r="J32" s="10">
        <v>1921.76</v>
      </c>
      <c r="K32" s="10">
        <v>0</v>
      </c>
      <c r="L32" s="10">
        <v>11827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370</v>
      </c>
      <c r="T32" s="10">
        <v>0</v>
      </c>
      <c r="U32" s="10">
        <v>21549.09</v>
      </c>
      <c r="V32" s="10">
        <v>10100.200000000001</v>
      </c>
    </row>
    <row r="33" spans="1:22" x14ac:dyDescent="0.25">
      <c r="A33">
        <v>3042</v>
      </c>
      <c r="B33" t="s">
        <v>48</v>
      </c>
      <c r="C33" s="10">
        <v>29565.5</v>
      </c>
      <c r="D33" s="10">
        <v>783</v>
      </c>
      <c r="E33" s="10">
        <v>550.79</v>
      </c>
      <c r="F33" s="10">
        <v>0</v>
      </c>
      <c r="G33" s="10">
        <v>30899.29</v>
      </c>
      <c r="H33" s="10">
        <v>7430.24</v>
      </c>
      <c r="I33" s="10">
        <v>0.09</v>
      </c>
      <c r="J33" s="10">
        <v>1921.76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771</v>
      </c>
      <c r="T33" s="10">
        <v>0</v>
      </c>
      <c r="U33" s="10">
        <v>10123.09</v>
      </c>
      <c r="V33" s="10">
        <v>20776.2</v>
      </c>
    </row>
    <row r="34" spans="1:22" x14ac:dyDescent="0.25">
      <c r="A34" t="s">
        <v>26</v>
      </c>
      <c r="C34" s="12" t="s">
        <v>27</v>
      </c>
      <c r="D34" s="12" t="s">
        <v>27</v>
      </c>
      <c r="E34" s="12" t="s">
        <v>27</v>
      </c>
      <c r="F34" s="12" t="s">
        <v>27</v>
      </c>
      <c r="G34" s="12" t="s">
        <v>27</v>
      </c>
      <c r="H34" s="12" t="s">
        <v>27</v>
      </c>
      <c r="I34" s="12" t="s">
        <v>27</v>
      </c>
      <c r="J34" s="12" t="s">
        <v>27</v>
      </c>
      <c r="K34" s="12" t="s">
        <v>27</v>
      </c>
      <c r="L34" s="12" t="s">
        <v>27</v>
      </c>
      <c r="M34" s="12" t="s">
        <v>27</v>
      </c>
      <c r="N34" s="12" t="s">
        <v>27</v>
      </c>
      <c r="O34" s="12" t="s">
        <v>27</v>
      </c>
      <c r="P34" s="12" t="s">
        <v>27</v>
      </c>
      <c r="Q34" s="12" t="s">
        <v>27</v>
      </c>
      <c r="R34" s="12" t="s">
        <v>27</v>
      </c>
      <c r="S34" s="12" t="s">
        <v>27</v>
      </c>
      <c r="T34" s="12" t="s">
        <v>27</v>
      </c>
      <c r="U34" s="12" t="s">
        <v>27</v>
      </c>
      <c r="V34" s="12" t="s">
        <v>27</v>
      </c>
    </row>
    <row r="35" spans="1:22" x14ac:dyDescent="0.25">
      <c r="B35" s="13"/>
      <c r="C35" s="14">
        <v>142025</v>
      </c>
      <c r="D35" s="14">
        <v>4302</v>
      </c>
      <c r="E35" s="14">
        <v>3000</v>
      </c>
      <c r="F35" s="14">
        <v>750</v>
      </c>
      <c r="G35" s="14">
        <v>150076</v>
      </c>
      <c r="H35" s="14">
        <v>31790</v>
      </c>
      <c r="I35" s="14">
        <v>0</v>
      </c>
      <c r="J35" s="14">
        <v>9232</v>
      </c>
      <c r="K35" s="14">
        <v>0</v>
      </c>
      <c r="L35" s="14">
        <v>23462</v>
      </c>
      <c r="M35" s="14">
        <v>0</v>
      </c>
      <c r="N35" s="14">
        <v>4217</v>
      </c>
      <c r="O35" s="14">
        <v>122</v>
      </c>
      <c r="P35" s="14">
        <v>0</v>
      </c>
      <c r="Q35" s="14">
        <v>0</v>
      </c>
      <c r="R35" s="14">
        <v>0</v>
      </c>
      <c r="S35" s="14">
        <v>1370</v>
      </c>
      <c r="T35" s="14">
        <v>0</v>
      </c>
      <c r="U35" s="14">
        <v>70193</v>
      </c>
      <c r="V35" s="14">
        <v>79884</v>
      </c>
    </row>
    <row r="36" spans="1:22" x14ac:dyDescent="0.25"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1:22" x14ac:dyDescent="0.25">
      <c r="A37" s="9" t="s">
        <v>49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</row>
    <row r="38" spans="1:22" x14ac:dyDescent="0.25">
      <c r="A38">
        <v>332</v>
      </c>
      <c r="B38" t="s">
        <v>50</v>
      </c>
      <c r="C38" s="10">
        <v>7591.5</v>
      </c>
      <c r="D38" s="10">
        <v>286.20999999999998</v>
      </c>
      <c r="E38" s="10">
        <v>172.25</v>
      </c>
      <c r="F38" s="10">
        <v>0</v>
      </c>
      <c r="G38" s="10">
        <v>8049.96</v>
      </c>
      <c r="H38" s="10">
        <v>1164.92</v>
      </c>
      <c r="I38" s="11">
        <v>-0.01</v>
      </c>
      <c r="J38" s="10">
        <v>493.45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1658.36</v>
      </c>
      <c r="V38" s="10">
        <v>6391.6</v>
      </c>
    </row>
    <row r="39" spans="1:22" x14ac:dyDescent="0.25">
      <c r="A39">
        <v>339</v>
      </c>
      <c r="B39" t="s">
        <v>51</v>
      </c>
      <c r="C39" s="10">
        <v>50499</v>
      </c>
      <c r="D39" s="10">
        <v>884.5</v>
      </c>
      <c r="E39" s="10">
        <v>633.5</v>
      </c>
      <c r="F39" s="10">
        <v>0</v>
      </c>
      <c r="G39" s="10">
        <v>52017</v>
      </c>
      <c r="H39" s="10">
        <v>13765.55</v>
      </c>
      <c r="I39" s="11">
        <v>-0.18</v>
      </c>
      <c r="J39" s="10">
        <v>3282.43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17047.8</v>
      </c>
      <c r="V39" s="10">
        <v>34969.199999999997</v>
      </c>
    </row>
    <row r="40" spans="1:22" x14ac:dyDescent="0.25">
      <c r="A40">
        <v>341</v>
      </c>
      <c r="B40" t="s">
        <v>52</v>
      </c>
      <c r="C40" s="10">
        <v>7591.5</v>
      </c>
      <c r="D40" s="10">
        <v>286.20999999999998</v>
      </c>
      <c r="E40" s="10">
        <v>172.25</v>
      </c>
      <c r="F40" s="10">
        <v>0</v>
      </c>
      <c r="G40" s="10">
        <v>8049.96</v>
      </c>
      <c r="H40" s="10">
        <v>1164.92</v>
      </c>
      <c r="I40" s="11">
        <v>-0.01</v>
      </c>
      <c r="J40" s="10">
        <v>493.45</v>
      </c>
      <c r="K40" s="10">
        <v>0</v>
      </c>
      <c r="L40" s="10">
        <v>1786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3444.36</v>
      </c>
      <c r="V40" s="10">
        <v>4605.6000000000004</v>
      </c>
    </row>
    <row r="41" spans="1:22" x14ac:dyDescent="0.25">
      <c r="A41">
        <v>355</v>
      </c>
      <c r="B41" t="s">
        <v>53</v>
      </c>
      <c r="C41" s="10">
        <v>14440.5</v>
      </c>
      <c r="D41" s="10">
        <v>556.75</v>
      </c>
      <c r="E41" s="10">
        <v>392.04</v>
      </c>
      <c r="F41" s="10">
        <v>750</v>
      </c>
      <c r="G41" s="10">
        <v>16139.29</v>
      </c>
      <c r="H41" s="10">
        <v>2840.68</v>
      </c>
      <c r="I41" s="11">
        <v>-0.02</v>
      </c>
      <c r="J41" s="10">
        <v>938.63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3779.29</v>
      </c>
      <c r="V41" s="10">
        <v>12360</v>
      </c>
    </row>
    <row r="42" spans="1:22" x14ac:dyDescent="0.25">
      <c r="A42">
        <v>360</v>
      </c>
      <c r="B42" t="s">
        <v>54</v>
      </c>
      <c r="C42" s="10">
        <v>4626</v>
      </c>
      <c r="D42" s="10">
        <v>219.77</v>
      </c>
      <c r="E42" s="10">
        <v>121.5</v>
      </c>
      <c r="F42" s="10">
        <v>0</v>
      </c>
      <c r="G42" s="10">
        <v>4967.2700000000004</v>
      </c>
      <c r="H42" s="10">
        <v>512.71</v>
      </c>
      <c r="I42" s="10">
        <v>7.0000000000000007E-2</v>
      </c>
      <c r="J42" s="10">
        <v>300.69</v>
      </c>
      <c r="K42" s="10">
        <v>0</v>
      </c>
      <c r="L42" s="10">
        <v>737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1550.47</v>
      </c>
      <c r="V42" s="10">
        <v>3416.8</v>
      </c>
    </row>
    <row r="43" spans="1:22" x14ac:dyDescent="0.25">
      <c r="A43">
        <v>362</v>
      </c>
      <c r="B43" t="s">
        <v>55</v>
      </c>
      <c r="C43" s="10">
        <v>14440.5</v>
      </c>
      <c r="D43" s="10">
        <v>556.75</v>
      </c>
      <c r="E43" s="10">
        <v>392.04</v>
      </c>
      <c r="F43" s="10">
        <v>0</v>
      </c>
      <c r="G43" s="10">
        <v>15389.29</v>
      </c>
      <c r="H43" s="10">
        <v>2840.68</v>
      </c>
      <c r="I43" s="11">
        <v>-0.02</v>
      </c>
      <c r="J43" s="10">
        <v>938.63</v>
      </c>
      <c r="K43" s="10">
        <v>0</v>
      </c>
      <c r="L43" s="10">
        <v>0</v>
      </c>
      <c r="M43" s="10">
        <v>0</v>
      </c>
      <c r="N43" s="10">
        <v>0</v>
      </c>
      <c r="O43" s="10">
        <v>238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4017.29</v>
      </c>
      <c r="V43" s="10">
        <v>11372</v>
      </c>
    </row>
    <row r="44" spans="1:22" x14ac:dyDescent="0.25">
      <c r="A44">
        <v>393</v>
      </c>
      <c r="B44" t="s">
        <v>56</v>
      </c>
      <c r="C44" s="10">
        <v>14440.5</v>
      </c>
      <c r="D44" s="10">
        <v>556.75</v>
      </c>
      <c r="E44" s="10">
        <v>392.04</v>
      </c>
      <c r="F44" s="10">
        <v>0</v>
      </c>
      <c r="G44" s="10">
        <v>15389.29</v>
      </c>
      <c r="H44" s="10">
        <v>2840.68</v>
      </c>
      <c r="I44" s="10">
        <v>7.0000000000000007E-2</v>
      </c>
      <c r="J44" s="10">
        <v>938.63</v>
      </c>
      <c r="K44" s="10">
        <v>6180.37</v>
      </c>
      <c r="L44" s="10">
        <v>0</v>
      </c>
      <c r="M44" s="10">
        <v>1063.94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11023.69</v>
      </c>
      <c r="V44" s="10">
        <v>4365.6000000000004</v>
      </c>
    </row>
    <row r="45" spans="1:22" x14ac:dyDescent="0.25">
      <c r="A45">
        <v>241</v>
      </c>
      <c r="B45" t="s">
        <v>57</v>
      </c>
      <c r="C45" s="10">
        <v>14440.5</v>
      </c>
      <c r="D45" s="10">
        <v>556.75</v>
      </c>
      <c r="E45" s="10">
        <v>392.04</v>
      </c>
      <c r="F45" s="10">
        <v>750</v>
      </c>
      <c r="G45" s="10">
        <v>16139.29</v>
      </c>
      <c r="H45" s="10">
        <v>2840.68</v>
      </c>
      <c r="I45" s="10">
        <v>0.02</v>
      </c>
      <c r="J45" s="10">
        <v>938.63</v>
      </c>
      <c r="K45" s="10">
        <v>2737.3</v>
      </c>
      <c r="L45" s="10">
        <v>1512</v>
      </c>
      <c r="M45" s="10">
        <v>0</v>
      </c>
      <c r="N45" s="10">
        <v>0</v>
      </c>
      <c r="O45" s="10">
        <v>450</v>
      </c>
      <c r="P45" s="10">
        <v>0</v>
      </c>
      <c r="Q45" s="10">
        <v>0</v>
      </c>
      <c r="R45" s="10">
        <v>2970.86</v>
      </c>
      <c r="S45" s="10">
        <v>0</v>
      </c>
      <c r="T45" s="10">
        <v>0</v>
      </c>
      <c r="U45" s="10">
        <v>11449.49</v>
      </c>
      <c r="V45" s="10">
        <v>4689.8</v>
      </c>
    </row>
    <row r="46" spans="1:22" x14ac:dyDescent="0.25">
      <c r="A46">
        <v>247</v>
      </c>
      <c r="B46" t="s">
        <v>58</v>
      </c>
      <c r="C46" s="10">
        <v>7591.5</v>
      </c>
      <c r="D46" s="10">
        <v>286.20999999999998</v>
      </c>
      <c r="E46" s="10">
        <v>172.25</v>
      </c>
      <c r="F46" s="10">
        <v>750</v>
      </c>
      <c r="G46" s="10">
        <v>8799.9599999999991</v>
      </c>
      <c r="H46" s="10">
        <v>1164.92</v>
      </c>
      <c r="I46" s="11">
        <v>-0.01</v>
      </c>
      <c r="J46" s="10">
        <v>493.45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1658.36</v>
      </c>
      <c r="V46" s="10">
        <v>7141.6</v>
      </c>
    </row>
    <row r="47" spans="1:22" x14ac:dyDescent="0.25">
      <c r="A47" t="s">
        <v>26</v>
      </c>
      <c r="C47" s="12" t="s">
        <v>27</v>
      </c>
      <c r="D47" s="12" t="s">
        <v>27</v>
      </c>
      <c r="E47" s="12" t="s">
        <v>27</v>
      </c>
      <c r="F47" s="12" t="s">
        <v>27</v>
      </c>
      <c r="G47" s="12" t="s">
        <v>27</v>
      </c>
      <c r="H47" s="12" t="s">
        <v>27</v>
      </c>
      <c r="I47" s="12" t="s">
        <v>27</v>
      </c>
      <c r="J47" s="12" t="s">
        <v>27</v>
      </c>
      <c r="K47" s="12" t="s">
        <v>27</v>
      </c>
      <c r="L47" s="12" t="s">
        <v>27</v>
      </c>
      <c r="M47" s="12" t="s">
        <v>27</v>
      </c>
      <c r="N47" s="12" t="s">
        <v>27</v>
      </c>
      <c r="O47" s="12" t="s">
        <v>27</v>
      </c>
      <c r="P47" s="12" t="s">
        <v>27</v>
      </c>
      <c r="Q47" s="12" t="s">
        <v>27</v>
      </c>
      <c r="R47" s="12" t="s">
        <v>27</v>
      </c>
      <c r="S47" s="12" t="s">
        <v>27</v>
      </c>
      <c r="T47" s="12" t="s">
        <v>27</v>
      </c>
      <c r="U47" s="12" t="s">
        <v>27</v>
      </c>
      <c r="V47" s="12" t="s">
        <v>27</v>
      </c>
    </row>
    <row r="48" spans="1:22" x14ac:dyDescent="0.25">
      <c r="B48" s="13"/>
      <c r="C48" s="14">
        <v>135662</v>
      </c>
      <c r="D48" s="14">
        <v>4190</v>
      </c>
      <c r="E48" s="14">
        <v>2840</v>
      </c>
      <c r="F48" s="14">
        <v>2250</v>
      </c>
      <c r="G48" s="14">
        <v>144941</v>
      </c>
      <c r="H48" s="14">
        <v>29136</v>
      </c>
      <c r="I48" s="15">
        <v>0</v>
      </c>
      <c r="J48" s="14">
        <v>8818</v>
      </c>
      <c r="K48" s="14">
        <v>8918</v>
      </c>
      <c r="L48" s="14">
        <v>4035</v>
      </c>
      <c r="M48" s="14">
        <v>1064</v>
      </c>
      <c r="N48" s="14">
        <v>0</v>
      </c>
      <c r="O48" s="14">
        <v>688</v>
      </c>
      <c r="P48" s="14">
        <v>0</v>
      </c>
      <c r="Q48" s="14">
        <v>0</v>
      </c>
      <c r="R48" s="14">
        <v>2971</v>
      </c>
      <c r="S48" s="14">
        <v>0</v>
      </c>
      <c r="T48" s="14">
        <v>0</v>
      </c>
      <c r="U48" s="14">
        <v>55629</v>
      </c>
      <c r="V48" s="14">
        <v>89312</v>
      </c>
    </row>
    <row r="49" spans="1:22" x14ac:dyDescent="0.25"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</row>
    <row r="50" spans="1:22" x14ac:dyDescent="0.25">
      <c r="A50" s="9" t="s">
        <v>59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</row>
    <row r="51" spans="1:22" x14ac:dyDescent="0.25">
      <c r="A51">
        <v>14</v>
      </c>
      <c r="B51" t="s">
        <v>60</v>
      </c>
      <c r="C51" s="10">
        <v>7591.5</v>
      </c>
      <c r="D51" s="10">
        <v>286.20999999999998</v>
      </c>
      <c r="E51" s="10">
        <v>172.25</v>
      </c>
      <c r="F51" s="10">
        <v>0</v>
      </c>
      <c r="G51" s="10">
        <v>8049.96</v>
      </c>
      <c r="H51" s="10">
        <v>1164.92</v>
      </c>
      <c r="I51" s="10">
        <v>7.0000000000000007E-2</v>
      </c>
      <c r="J51" s="10">
        <v>493.45</v>
      </c>
      <c r="K51" s="10">
        <v>0</v>
      </c>
      <c r="L51" s="10">
        <v>2269.92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3928.36</v>
      </c>
      <c r="V51" s="10">
        <v>4121.6000000000004</v>
      </c>
    </row>
    <row r="52" spans="1:22" x14ac:dyDescent="0.25">
      <c r="A52">
        <v>19</v>
      </c>
      <c r="B52" t="s">
        <v>61</v>
      </c>
      <c r="C52" s="10">
        <v>7591.5</v>
      </c>
      <c r="D52" s="10">
        <v>286.20999999999998</v>
      </c>
      <c r="E52" s="10">
        <v>172.25</v>
      </c>
      <c r="F52" s="10">
        <v>0</v>
      </c>
      <c r="G52" s="10">
        <v>8049.96</v>
      </c>
      <c r="H52" s="10">
        <v>1164.92</v>
      </c>
      <c r="I52" s="11">
        <v>-0.08</v>
      </c>
      <c r="J52" s="10">
        <v>493.45</v>
      </c>
      <c r="K52" s="10">
        <v>0</v>
      </c>
      <c r="L52" s="10">
        <v>0</v>
      </c>
      <c r="M52" s="10">
        <v>0</v>
      </c>
      <c r="N52" s="10">
        <v>2401.67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50</v>
      </c>
      <c r="U52" s="10">
        <v>4109.96</v>
      </c>
      <c r="V52" s="10">
        <v>3940</v>
      </c>
    </row>
    <row r="53" spans="1:22" x14ac:dyDescent="0.25">
      <c r="A53">
        <v>21</v>
      </c>
      <c r="B53" t="s">
        <v>62</v>
      </c>
      <c r="C53" s="10">
        <v>3812</v>
      </c>
      <c r="D53" s="10">
        <v>217.08</v>
      </c>
      <c r="E53" s="10">
        <v>117.72</v>
      </c>
      <c r="F53" s="10">
        <v>0</v>
      </c>
      <c r="G53" s="10">
        <v>4146.8</v>
      </c>
      <c r="H53" s="10">
        <v>368.65</v>
      </c>
      <c r="I53" s="11">
        <v>-0.03</v>
      </c>
      <c r="J53" s="10">
        <v>247.78</v>
      </c>
      <c r="K53" s="10">
        <v>0</v>
      </c>
      <c r="L53" s="10">
        <v>1758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2374.4</v>
      </c>
      <c r="V53" s="10">
        <v>1772.4</v>
      </c>
    </row>
    <row r="54" spans="1:22" x14ac:dyDescent="0.25">
      <c r="A54">
        <v>265</v>
      </c>
      <c r="B54" t="s">
        <v>63</v>
      </c>
      <c r="C54" s="10">
        <v>4626</v>
      </c>
      <c r="D54" s="10">
        <v>219.77</v>
      </c>
      <c r="E54" s="10">
        <v>121.5</v>
      </c>
      <c r="F54" s="10">
        <v>0</v>
      </c>
      <c r="G54" s="10">
        <v>4967.2700000000004</v>
      </c>
      <c r="H54" s="10">
        <v>512.71</v>
      </c>
      <c r="I54" s="10">
        <v>7.0000000000000007E-2</v>
      </c>
      <c r="J54" s="10">
        <v>300.69</v>
      </c>
      <c r="K54" s="10">
        <v>0</v>
      </c>
      <c r="L54" s="10">
        <v>0</v>
      </c>
      <c r="M54" s="10">
        <v>0</v>
      </c>
      <c r="N54" s="10">
        <v>0</v>
      </c>
      <c r="O54" s="10">
        <v>676</v>
      </c>
      <c r="P54" s="10">
        <v>0</v>
      </c>
      <c r="Q54" s="10">
        <v>0</v>
      </c>
      <c r="R54" s="10">
        <v>0</v>
      </c>
      <c r="S54" s="10">
        <v>180</v>
      </c>
      <c r="T54" s="10">
        <v>0</v>
      </c>
      <c r="U54" s="10">
        <v>1669.47</v>
      </c>
      <c r="V54" s="10">
        <v>3297.8</v>
      </c>
    </row>
    <row r="55" spans="1:22" x14ac:dyDescent="0.25">
      <c r="A55">
        <v>266</v>
      </c>
      <c r="B55" t="s">
        <v>64</v>
      </c>
      <c r="C55" s="10">
        <v>3812</v>
      </c>
      <c r="D55" s="10">
        <v>217.08</v>
      </c>
      <c r="E55" s="10">
        <v>117.72</v>
      </c>
      <c r="F55" s="10">
        <v>0</v>
      </c>
      <c r="G55" s="10">
        <v>4146.8</v>
      </c>
      <c r="H55" s="10">
        <v>368.65</v>
      </c>
      <c r="I55" s="11">
        <v>-0.03</v>
      </c>
      <c r="J55" s="10">
        <v>247.78</v>
      </c>
      <c r="K55" s="10">
        <v>0</v>
      </c>
      <c r="L55" s="10">
        <v>1825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2441.4</v>
      </c>
      <c r="V55" s="10">
        <v>1705.4</v>
      </c>
    </row>
    <row r="56" spans="1:22" x14ac:dyDescent="0.25">
      <c r="A56">
        <v>274</v>
      </c>
      <c r="B56" t="s">
        <v>65</v>
      </c>
      <c r="C56" s="10">
        <v>11310</v>
      </c>
      <c r="D56" s="10">
        <v>385</v>
      </c>
      <c r="E56" s="10">
        <v>271.63</v>
      </c>
      <c r="F56" s="10">
        <v>0</v>
      </c>
      <c r="G56" s="10">
        <v>11966.63</v>
      </c>
      <c r="H56" s="10">
        <v>2035.67</v>
      </c>
      <c r="I56" s="10">
        <v>0.01</v>
      </c>
      <c r="J56" s="10">
        <v>735.15</v>
      </c>
      <c r="K56" s="10">
        <v>0</v>
      </c>
      <c r="L56" s="10">
        <v>0</v>
      </c>
      <c r="M56" s="10">
        <v>0</v>
      </c>
      <c r="N56" s="10">
        <v>0</v>
      </c>
      <c r="O56" s="10">
        <v>245</v>
      </c>
      <c r="P56" s="10">
        <v>0</v>
      </c>
      <c r="Q56" s="10">
        <v>0</v>
      </c>
      <c r="R56" s="10">
        <v>0</v>
      </c>
      <c r="S56" s="10">
        <v>307</v>
      </c>
      <c r="T56" s="10">
        <v>0</v>
      </c>
      <c r="U56" s="10">
        <v>3322.83</v>
      </c>
      <c r="V56" s="10">
        <v>8643.7999999999993</v>
      </c>
    </row>
    <row r="57" spans="1:22" x14ac:dyDescent="0.25">
      <c r="A57">
        <v>277</v>
      </c>
      <c r="B57" t="s">
        <v>66</v>
      </c>
      <c r="C57" s="10">
        <v>11310</v>
      </c>
      <c r="D57" s="10">
        <v>385</v>
      </c>
      <c r="E57" s="10">
        <v>271.63</v>
      </c>
      <c r="F57" s="10">
        <v>0</v>
      </c>
      <c r="G57" s="10">
        <v>11966.63</v>
      </c>
      <c r="H57" s="10">
        <v>2035.67</v>
      </c>
      <c r="I57" s="11">
        <v>-0.03</v>
      </c>
      <c r="J57" s="10">
        <v>735.15</v>
      </c>
      <c r="K57" s="10">
        <v>2788.04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2628.4</v>
      </c>
      <c r="S57" s="10">
        <v>0</v>
      </c>
      <c r="T57" s="10">
        <v>50</v>
      </c>
      <c r="U57" s="10">
        <v>8237.23</v>
      </c>
      <c r="V57" s="10">
        <v>3729.4</v>
      </c>
    </row>
    <row r="58" spans="1:22" x14ac:dyDescent="0.25">
      <c r="A58">
        <v>284</v>
      </c>
      <c r="B58" t="s">
        <v>67</v>
      </c>
      <c r="C58" s="10">
        <v>11310</v>
      </c>
      <c r="D58" s="10">
        <v>385</v>
      </c>
      <c r="E58" s="10">
        <v>271.63</v>
      </c>
      <c r="F58" s="10">
        <v>0</v>
      </c>
      <c r="G58" s="10">
        <v>11966.63</v>
      </c>
      <c r="H58" s="10">
        <v>2035.67</v>
      </c>
      <c r="I58" s="10">
        <v>0.01</v>
      </c>
      <c r="J58" s="10">
        <v>735.15</v>
      </c>
      <c r="K58" s="10">
        <v>0</v>
      </c>
      <c r="L58" s="10">
        <v>0</v>
      </c>
      <c r="M58" s="10">
        <v>0</v>
      </c>
      <c r="N58" s="10">
        <v>0</v>
      </c>
      <c r="O58" s="10">
        <v>1502</v>
      </c>
      <c r="P58" s="10">
        <v>0</v>
      </c>
      <c r="Q58" s="10">
        <v>0</v>
      </c>
      <c r="R58" s="10">
        <v>0</v>
      </c>
      <c r="S58" s="10">
        <v>445</v>
      </c>
      <c r="T58" s="10">
        <v>0</v>
      </c>
      <c r="U58" s="10">
        <v>4717.83</v>
      </c>
      <c r="V58" s="10">
        <v>7248.8</v>
      </c>
    </row>
    <row r="59" spans="1:22" x14ac:dyDescent="0.25">
      <c r="A59">
        <v>286</v>
      </c>
      <c r="B59" t="s">
        <v>68</v>
      </c>
      <c r="C59" s="10">
        <v>5390.5</v>
      </c>
      <c r="D59" s="10">
        <v>286.20999999999998</v>
      </c>
      <c r="E59" s="10">
        <v>138.79</v>
      </c>
      <c r="F59" s="10">
        <v>0</v>
      </c>
      <c r="G59" s="10">
        <v>5815.5</v>
      </c>
      <c r="H59" s="10">
        <v>687.64</v>
      </c>
      <c r="I59" s="10">
        <v>0.08</v>
      </c>
      <c r="J59" s="10">
        <v>350.38</v>
      </c>
      <c r="K59" s="10">
        <v>0</v>
      </c>
      <c r="L59" s="10">
        <v>1217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2255.1</v>
      </c>
      <c r="V59" s="10">
        <v>3560.4</v>
      </c>
    </row>
    <row r="60" spans="1:22" x14ac:dyDescent="0.25">
      <c r="A60">
        <v>287</v>
      </c>
      <c r="B60" t="s">
        <v>69</v>
      </c>
      <c r="C60" s="10">
        <v>5390.5</v>
      </c>
      <c r="D60" s="10">
        <v>286.20999999999998</v>
      </c>
      <c r="E60" s="10">
        <v>138.79</v>
      </c>
      <c r="F60" s="10">
        <v>0</v>
      </c>
      <c r="G60" s="10">
        <v>5815.5</v>
      </c>
      <c r="H60" s="10">
        <v>687.64</v>
      </c>
      <c r="I60" s="10">
        <v>0.02</v>
      </c>
      <c r="J60" s="10">
        <v>350.38</v>
      </c>
      <c r="K60" s="10">
        <v>1676.66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142</v>
      </c>
      <c r="T60" s="10">
        <v>0</v>
      </c>
      <c r="U60" s="10">
        <v>2856.7</v>
      </c>
      <c r="V60" s="10">
        <v>2958.8</v>
      </c>
    </row>
    <row r="61" spans="1:22" x14ac:dyDescent="0.25">
      <c r="A61">
        <v>320</v>
      </c>
      <c r="B61" t="s">
        <v>70</v>
      </c>
      <c r="C61" s="10">
        <v>8676.5</v>
      </c>
      <c r="D61" s="10">
        <v>339.67</v>
      </c>
      <c r="E61" s="10">
        <v>239.75</v>
      </c>
      <c r="F61" s="10">
        <v>0</v>
      </c>
      <c r="G61" s="10">
        <v>9255.92</v>
      </c>
      <c r="H61" s="10">
        <v>1422.51</v>
      </c>
      <c r="I61" s="10">
        <v>0.04</v>
      </c>
      <c r="J61" s="10">
        <v>563.97</v>
      </c>
      <c r="K61" s="10">
        <v>0</v>
      </c>
      <c r="L61" s="10">
        <v>1845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170</v>
      </c>
      <c r="T61" s="10">
        <v>0</v>
      </c>
      <c r="U61" s="10">
        <v>4001.52</v>
      </c>
      <c r="V61" s="10">
        <v>5254.4</v>
      </c>
    </row>
    <row r="62" spans="1:22" x14ac:dyDescent="0.25">
      <c r="A62">
        <v>325</v>
      </c>
      <c r="B62" t="s">
        <v>71</v>
      </c>
      <c r="C62" s="10">
        <v>3812</v>
      </c>
      <c r="D62" s="10">
        <v>217.08</v>
      </c>
      <c r="E62" s="10">
        <v>117.72</v>
      </c>
      <c r="F62" s="10">
        <v>0</v>
      </c>
      <c r="G62" s="10">
        <v>4146.8</v>
      </c>
      <c r="H62" s="10">
        <v>368.65</v>
      </c>
      <c r="I62" s="11">
        <v>-0.03</v>
      </c>
      <c r="J62" s="10">
        <v>247.78</v>
      </c>
      <c r="K62" s="10">
        <v>0</v>
      </c>
      <c r="L62" s="10">
        <v>812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1428.4</v>
      </c>
      <c r="V62" s="10">
        <v>2718.4</v>
      </c>
    </row>
    <row r="63" spans="1:22" x14ac:dyDescent="0.25">
      <c r="A63">
        <v>331</v>
      </c>
      <c r="B63" t="s">
        <v>72</v>
      </c>
      <c r="C63" s="10">
        <v>5390.5</v>
      </c>
      <c r="D63" s="10">
        <v>286.20999999999998</v>
      </c>
      <c r="E63" s="10">
        <v>138.79</v>
      </c>
      <c r="F63" s="10">
        <v>0</v>
      </c>
      <c r="G63" s="10">
        <v>5815.5</v>
      </c>
      <c r="H63" s="10">
        <v>687.64</v>
      </c>
      <c r="I63" s="11">
        <v>-0.12</v>
      </c>
      <c r="J63" s="10">
        <v>350.38</v>
      </c>
      <c r="K63" s="10">
        <v>0</v>
      </c>
      <c r="L63" s="10">
        <v>1797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121</v>
      </c>
      <c r="T63" s="10">
        <v>0</v>
      </c>
      <c r="U63" s="10">
        <v>2955.9</v>
      </c>
      <c r="V63" s="10">
        <v>2859.6</v>
      </c>
    </row>
    <row r="64" spans="1:22" x14ac:dyDescent="0.25">
      <c r="A64">
        <v>349</v>
      </c>
      <c r="B64" t="s">
        <v>73</v>
      </c>
      <c r="C64" s="10">
        <v>8676.5</v>
      </c>
      <c r="D64" s="10">
        <v>339.67</v>
      </c>
      <c r="E64" s="10">
        <v>239.75</v>
      </c>
      <c r="F64" s="10">
        <v>0</v>
      </c>
      <c r="G64" s="10">
        <v>9255.92</v>
      </c>
      <c r="H64" s="10">
        <v>1422.51</v>
      </c>
      <c r="I64" s="10">
        <v>0.04</v>
      </c>
      <c r="J64" s="10">
        <v>563.97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165</v>
      </c>
      <c r="T64" s="10">
        <v>0</v>
      </c>
      <c r="U64" s="10">
        <v>2151.52</v>
      </c>
      <c r="V64" s="10">
        <v>7104.4</v>
      </c>
    </row>
    <row r="65" spans="1:22" x14ac:dyDescent="0.25">
      <c r="A65">
        <v>350</v>
      </c>
      <c r="B65" t="s">
        <v>74</v>
      </c>
      <c r="C65" s="10">
        <v>8676.5</v>
      </c>
      <c r="D65" s="10">
        <v>339.67</v>
      </c>
      <c r="E65" s="10">
        <v>239.75</v>
      </c>
      <c r="F65" s="10">
        <v>0</v>
      </c>
      <c r="G65" s="10">
        <v>9255.92</v>
      </c>
      <c r="H65" s="10">
        <v>1422.51</v>
      </c>
      <c r="I65" s="11">
        <v>-0.16</v>
      </c>
      <c r="J65" s="10">
        <v>563.97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464</v>
      </c>
      <c r="T65" s="10">
        <v>0</v>
      </c>
      <c r="U65" s="10">
        <v>2450.3200000000002</v>
      </c>
      <c r="V65" s="10">
        <v>6805.6</v>
      </c>
    </row>
    <row r="66" spans="1:22" x14ac:dyDescent="0.25">
      <c r="A66">
        <v>371</v>
      </c>
      <c r="B66" t="s">
        <v>75</v>
      </c>
      <c r="C66" s="10">
        <v>8676.5</v>
      </c>
      <c r="D66" s="10">
        <v>339.67</v>
      </c>
      <c r="E66" s="10">
        <v>239.75</v>
      </c>
      <c r="F66" s="10">
        <v>0</v>
      </c>
      <c r="G66" s="10">
        <v>9255.92</v>
      </c>
      <c r="H66" s="10">
        <v>1422.51</v>
      </c>
      <c r="I66" s="10">
        <v>0.04</v>
      </c>
      <c r="J66" s="10">
        <v>563.97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1986.52</v>
      </c>
      <c r="V66" s="10">
        <v>7269.4</v>
      </c>
    </row>
    <row r="67" spans="1:22" x14ac:dyDescent="0.25">
      <c r="A67">
        <v>372</v>
      </c>
      <c r="B67" t="s">
        <v>76</v>
      </c>
      <c r="C67" s="10">
        <v>3812</v>
      </c>
      <c r="D67" s="10">
        <v>217.08</v>
      </c>
      <c r="E67" s="10">
        <v>117.72</v>
      </c>
      <c r="F67" s="10">
        <v>0</v>
      </c>
      <c r="G67" s="10">
        <v>4146.8</v>
      </c>
      <c r="H67" s="10">
        <v>368.65</v>
      </c>
      <c r="I67" s="11">
        <v>-0.03</v>
      </c>
      <c r="J67" s="10">
        <v>247.78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265</v>
      </c>
      <c r="T67" s="10">
        <v>0</v>
      </c>
      <c r="U67" s="10">
        <v>881.4</v>
      </c>
      <c r="V67" s="10">
        <v>3265.4</v>
      </c>
    </row>
    <row r="68" spans="1:22" x14ac:dyDescent="0.25">
      <c r="A68">
        <v>102</v>
      </c>
      <c r="B68" t="s">
        <v>77</v>
      </c>
      <c r="C68" s="10">
        <v>11310</v>
      </c>
      <c r="D68" s="10">
        <v>385</v>
      </c>
      <c r="E68" s="10">
        <v>271.63</v>
      </c>
      <c r="F68" s="10">
        <v>0</v>
      </c>
      <c r="G68" s="10">
        <v>11966.63</v>
      </c>
      <c r="H68" s="10">
        <v>2035.67</v>
      </c>
      <c r="I68" s="10">
        <v>0.03</v>
      </c>
      <c r="J68" s="10">
        <v>735.15</v>
      </c>
      <c r="K68" s="10">
        <v>2995.96</v>
      </c>
      <c r="L68" s="10">
        <v>1000</v>
      </c>
      <c r="M68" s="10">
        <v>0</v>
      </c>
      <c r="N68" s="10">
        <v>0</v>
      </c>
      <c r="O68" s="10">
        <v>245</v>
      </c>
      <c r="P68" s="10">
        <v>0</v>
      </c>
      <c r="Q68" s="10">
        <v>0</v>
      </c>
      <c r="R68" s="10">
        <v>1376.82</v>
      </c>
      <c r="S68" s="10">
        <v>0</v>
      </c>
      <c r="T68" s="10">
        <v>50</v>
      </c>
      <c r="U68" s="10">
        <v>8438.6299999999992</v>
      </c>
      <c r="V68" s="10">
        <v>3528</v>
      </c>
    </row>
    <row r="69" spans="1:22" x14ac:dyDescent="0.25">
      <c r="A69">
        <v>211</v>
      </c>
      <c r="B69" t="s">
        <v>78</v>
      </c>
      <c r="C69" s="10">
        <v>37293</v>
      </c>
      <c r="D69" s="10">
        <v>799.21</v>
      </c>
      <c r="E69" s="10">
        <v>575.63</v>
      </c>
      <c r="F69" s="10">
        <v>0</v>
      </c>
      <c r="G69" s="10">
        <v>38667.839999999997</v>
      </c>
      <c r="H69" s="10">
        <v>9760.7999999999993</v>
      </c>
      <c r="I69" s="11">
        <v>-0.01</v>
      </c>
      <c r="J69" s="10">
        <v>2424.0500000000002</v>
      </c>
      <c r="K69" s="10">
        <v>0</v>
      </c>
      <c r="L69" s="10">
        <v>17861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>
        <v>1081</v>
      </c>
      <c r="T69" s="10">
        <v>0</v>
      </c>
      <c r="U69" s="10">
        <v>31126.84</v>
      </c>
      <c r="V69" s="10">
        <v>7541</v>
      </c>
    </row>
    <row r="70" spans="1:22" x14ac:dyDescent="0.25">
      <c r="A70">
        <v>213</v>
      </c>
      <c r="B70" t="s">
        <v>79</v>
      </c>
      <c r="C70" s="10">
        <v>14440.5</v>
      </c>
      <c r="D70" s="10">
        <v>556.75</v>
      </c>
      <c r="E70" s="10">
        <v>392.04</v>
      </c>
      <c r="F70" s="10">
        <v>0</v>
      </c>
      <c r="G70" s="10">
        <v>15389.29</v>
      </c>
      <c r="H70" s="10">
        <v>2840.68</v>
      </c>
      <c r="I70" s="11">
        <v>-0.02</v>
      </c>
      <c r="J70" s="10">
        <v>938.63</v>
      </c>
      <c r="K70" s="10">
        <v>0</v>
      </c>
      <c r="L70" s="10">
        <v>3600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773</v>
      </c>
      <c r="T70" s="10">
        <v>0</v>
      </c>
      <c r="U70" s="10">
        <v>8152.29</v>
      </c>
      <c r="V70" s="10">
        <v>7237</v>
      </c>
    </row>
    <row r="71" spans="1:22" x14ac:dyDescent="0.25">
      <c r="A71">
        <v>244</v>
      </c>
      <c r="B71" t="s">
        <v>80</v>
      </c>
      <c r="C71" s="10">
        <v>5390.5</v>
      </c>
      <c r="D71" s="10">
        <v>286.20999999999998</v>
      </c>
      <c r="E71" s="10">
        <v>138.79</v>
      </c>
      <c r="F71" s="10">
        <v>0</v>
      </c>
      <c r="G71" s="10">
        <v>5815.5</v>
      </c>
      <c r="H71" s="10">
        <v>687.64</v>
      </c>
      <c r="I71" s="11">
        <v>-0.12</v>
      </c>
      <c r="J71" s="10">
        <v>350.38</v>
      </c>
      <c r="K71" s="10">
        <v>0</v>
      </c>
      <c r="L71" s="10">
        <v>1720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79</v>
      </c>
      <c r="T71" s="10">
        <v>0</v>
      </c>
      <c r="U71" s="10">
        <v>2836.9</v>
      </c>
      <c r="V71" s="10">
        <v>2978.6</v>
      </c>
    </row>
    <row r="72" spans="1:22" x14ac:dyDescent="0.25">
      <c r="A72">
        <v>245</v>
      </c>
      <c r="B72" t="s">
        <v>81</v>
      </c>
      <c r="C72" s="10">
        <v>7591.5</v>
      </c>
      <c r="D72" s="10">
        <v>286.20999999999998</v>
      </c>
      <c r="E72" s="10">
        <v>172.25</v>
      </c>
      <c r="F72" s="10">
        <v>0</v>
      </c>
      <c r="G72" s="10">
        <v>8049.96</v>
      </c>
      <c r="H72" s="10">
        <v>1164.92</v>
      </c>
      <c r="I72" s="11">
        <v>-0.01</v>
      </c>
      <c r="J72" s="10">
        <v>493.45</v>
      </c>
      <c r="K72" s="10">
        <v>0</v>
      </c>
      <c r="L72" s="10">
        <v>3636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209</v>
      </c>
      <c r="T72" s="10">
        <v>0</v>
      </c>
      <c r="U72" s="10">
        <v>5503.36</v>
      </c>
      <c r="V72" s="10">
        <v>2546.6</v>
      </c>
    </row>
    <row r="73" spans="1:22" x14ac:dyDescent="0.25">
      <c r="A73">
        <v>251</v>
      </c>
      <c r="B73" t="s">
        <v>82</v>
      </c>
      <c r="C73" s="10">
        <v>4626</v>
      </c>
      <c r="D73" s="10">
        <v>219.77</v>
      </c>
      <c r="E73" s="10">
        <v>121.5</v>
      </c>
      <c r="F73" s="10">
        <v>0</v>
      </c>
      <c r="G73" s="10">
        <v>4967.2700000000004</v>
      </c>
      <c r="H73" s="10">
        <v>512.71</v>
      </c>
      <c r="I73" s="11">
        <v>-0.16</v>
      </c>
      <c r="J73" s="10">
        <v>300.69</v>
      </c>
      <c r="K73" s="10">
        <v>2109.23</v>
      </c>
      <c r="L73" s="10">
        <v>0</v>
      </c>
      <c r="M73" s="10">
        <v>0</v>
      </c>
      <c r="N73" s="10">
        <v>0</v>
      </c>
      <c r="O73" s="10">
        <v>326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3248.47</v>
      </c>
      <c r="V73" s="10">
        <v>1718.8</v>
      </c>
    </row>
    <row r="74" spans="1:22" x14ac:dyDescent="0.25">
      <c r="A74">
        <v>253</v>
      </c>
      <c r="B74" t="s">
        <v>83</v>
      </c>
      <c r="C74" s="10">
        <v>29565.5</v>
      </c>
      <c r="D74" s="10">
        <v>783</v>
      </c>
      <c r="E74" s="10">
        <v>550.79</v>
      </c>
      <c r="F74" s="10">
        <v>0</v>
      </c>
      <c r="G74" s="10">
        <v>30899.29</v>
      </c>
      <c r="H74" s="10">
        <v>7430.24</v>
      </c>
      <c r="I74" s="11">
        <v>-0.11</v>
      </c>
      <c r="J74" s="10">
        <v>1921.76</v>
      </c>
      <c r="K74" s="10">
        <v>0</v>
      </c>
      <c r="L74" s="10">
        <v>9440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421</v>
      </c>
      <c r="T74" s="10">
        <v>0</v>
      </c>
      <c r="U74" s="10">
        <v>19212.89</v>
      </c>
      <c r="V74" s="10">
        <v>11686.4</v>
      </c>
    </row>
    <row r="75" spans="1:22" x14ac:dyDescent="0.25">
      <c r="A75">
        <v>2850</v>
      </c>
      <c r="B75" t="s">
        <v>84</v>
      </c>
      <c r="C75" s="10">
        <v>11310</v>
      </c>
      <c r="D75" s="10">
        <v>385</v>
      </c>
      <c r="E75" s="10">
        <v>271.63</v>
      </c>
      <c r="F75" s="10">
        <v>0</v>
      </c>
      <c r="G75" s="10">
        <v>11966.63</v>
      </c>
      <c r="H75" s="10">
        <v>2035.67</v>
      </c>
      <c r="I75" s="10">
        <v>0.01</v>
      </c>
      <c r="J75" s="10">
        <v>735.15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>
        <v>2770.83</v>
      </c>
      <c r="V75" s="10">
        <v>9195.7999999999993</v>
      </c>
    </row>
    <row r="76" spans="1:22" x14ac:dyDescent="0.25">
      <c r="A76">
        <v>3043</v>
      </c>
      <c r="B76" t="s">
        <v>85</v>
      </c>
      <c r="C76" s="10">
        <v>14440.5</v>
      </c>
      <c r="D76" s="10">
        <v>556.75</v>
      </c>
      <c r="E76" s="10">
        <v>392.04</v>
      </c>
      <c r="F76" s="10">
        <v>0</v>
      </c>
      <c r="G76" s="10">
        <v>15389.29</v>
      </c>
      <c r="H76" s="10">
        <v>2840.68</v>
      </c>
      <c r="I76" s="10">
        <v>7.0000000000000007E-2</v>
      </c>
      <c r="J76" s="10">
        <v>938.63</v>
      </c>
      <c r="K76" s="10">
        <v>0</v>
      </c>
      <c r="L76" s="10">
        <v>0</v>
      </c>
      <c r="M76" s="10">
        <v>0</v>
      </c>
      <c r="N76" s="10">
        <v>3666.51</v>
      </c>
      <c r="O76" s="10">
        <v>107</v>
      </c>
      <c r="P76" s="10">
        <v>0</v>
      </c>
      <c r="Q76" s="10">
        <v>0</v>
      </c>
      <c r="R76" s="10">
        <v>0</v>
      </c>
      <c r="S76" s="10">
        <v>0</v>
      </c>
      <c r="T76" s="10">
        <v>50</v>
      </c>
      <c r="U76" s="10">
        <v>7602.89</v>
      </c>
      <c r="V76" s="10">
        <v>7786.4</v>
      </c>
    </row>
    <row r="77" spans="1:22" x14ac:dyDescent="0.25">
      <c r="A77" t="s">
        <v>26</v>
      </c>
      <c r="C77" s="12" t="s">
        <v>27</v>
      </c>
      <c r="D77" s="12" t="s">
        <v>27</v>
      </c>
      <c r="E77" s="12" t="s">
        <v>27</v>
      </c>
      <c r="F77" s="12" t="s">
        <v>27</v>
      </c>
      <c r="G77" s="12" t="s">
        <v>27</v>
      </c>
      <c r="H77" s="12" t="s">
        <v>27</v>
      </c>
      <c r="I77" s="12" t="s">
        <v>27</v>
      </c>
      <c r="J77" s="12" t="s">
        <v>27</v>
      </c>
      <c r="K77" s="12" t="s">
        <v>27</v>
      </c>
      <c r="L77" s="12" t="s">
        <v>27</v>
      </c>
      <c r="M77" s="12" t="s">
        <v>27</v>
      </c>
      <c r="N77" s="12" t="s">
        <v>27</v>
      </c>
      <c r="O77" s="12" t="s">
        <v>27</v>
      </c>
      <c r="P77" s="12" t="s">
        <v>27</v>
      </c>
      <c r="Q77" s="12" t="s">
        <v>27</v>
      </c>
      <c r="R77" s="12" t="s">
        <v>27</v>
      </c>
      <c r="S77" s="12" t="s">
        <v>27</v>
      </c>
      <c r="T77" s="12" t="s">
        <v>27</v>
      </c>
      <c r="U77" s="12" t="s">
        <v>27</v>
      </c>
      <c r="V77" s="12" t="s">
        <v>27</v>
      </c>
    </row>
    <row r="78" spans="1:22" x14ac:dyDescent="0.25">
      <c r="B78" s="13"/>
      <c r="C78" s="14">
        <v>255832</v>
      </c>
      <c r="D78" s="14">
        <v>9291</v>
      </c>
      <c r="E78" s="14">
        <v>6013</v>
      </c>
      <c r="F78" s="14">
        <v>0</v>
      </c>
      <c r="G78" s="14">
        <v>271136</v>
      </c>
      <c r="H78" s="14">
        <v>47486</v>
      </c>
      <c r="I78" s="15">
        <v>0</v>
      </c>
      <c r="J78" s="14">
        <v>16629</v>
      </c>
      <c r="K78" s="14">
        <v>9570</v>
      </c>
      <c r="L78" s="14">
        <v>48781</v>
      </c>
      <c r="M78" s="14">
        <v>0</v>
      </c>
      <c r="N78" s="14">
        <v>6068</v>
      </c>
      <c r="O78" s="14">
        <v>3101</v>
      </c>
      <c r="P78" s="14">
        <v>0</v>
      </c>
      <c r="Q78" s="14">
        <v>0</v>
      </c>
      <c r="R78" s="14">
        <v>4005</v>
      </c>
      <c r="S78" s="14">
        <v>4822</v>
      </c>
      <c r="T78" s="14">
        <v>200</v>
      </c>
      <c r="U78" s="14">
        <v>140662</v>
      </c>
      <c r="V78" s="14">
        <v>130474</v>
      </c>
    </row>
    <row r="79" spans="1:22" x14ac:dyDescent="0.25"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</row>
    <row r="80" spans="1:22" x14ac:dyDescent="0.25">
      <c r="A80" s="9" t="s">
        <v>86</v>
      </c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</row>
    <row r="81" spans="1:22" x14ac:dyDescent="0.25">
      <c r="A81">
        <v>267</v>
      </c>
      <c r="B81" t="s">
        <v>87</v>
      </c>
      <c r="C81" s="10">
        <v>14440.5</v>
      </c>
      <c r="D81" s="10">
        <v>556.75</v>
      </c>
      <c r="E81" s="10">
        <v>392.04</v>
      </c>
      <c r="F81" s="10">
        <v>750</v>
      </c>
      <c r="G81" s="10">
        <v>16139.29</v>
      </c>
      <c r="H81" s="10">
        <v>2840.68</v>
      </c>
      <c r="I81" s="11">
        <v>-0.02</v>
      </c>
      <c r="J81" s="10">
        <v>938.63</v>
      </c>
      <c r="K81" s="10">
        <v>0</v>
      </c>
      <c r="L81" s="10">
        <v>4814</v>
      </c>
      <c r="M81" s="10">
        <v>0</v>
      </c>
      <c r="N81" s="10">
        <v>0</v>
      </c>
      <c r="O81" s="10">
        <v>0</v>
      </c>
      <c r="P81" s="10">
        <v>0</v>
      </c>
      <c r="Q81" s="10">
        <v>0</v>
      </c>
      <c r="R81" s="10">
        <v>0</v>
      </c>
      <c r="S81" s="10">
        <v>149</v>
      </c>
      <c r="T81" s="10">
        <v>0</v>
      </c>
      <c r="U81" s="10">
        <v>8742.2900000000009</v>
      </c>
      <c r="V81" s="10">
        <v>7397</v>
      </c>
    </row>
    <row r="82" spans="1:22" x14ac:dyDescent="0.25">
      <c r="A82">
        <v>268</v>
      </c>
      <c r="B82" t="s">
        <v>88</v>
      </c>
      <c r="C82" s="10">
        <v>8676.5</v>
      </c>
      <c r="D82" s="10">
        <v>339.67</v>
      </c>
      <c r="E82" s="10">
        <v>239.75</v>
      </c>
      <c r="F82" s="10">
        <v>0</v>
      </c>
      <c r="G82" s="10">
        <v>9255.92</v>
      </c>
      <c r="H82" s="10">
        <v>1422.51</v>
      </c>
      <c r="I82" s="10">
        <v>0.04</v>
      </c>
      <c r="J82" s="10">
        <v>563.97</v>
      </c>
      <c r="K82" s="10">
        <v>0</v>
      </c>
      <c r="L82" s="10">
        <v>0</v>
      </c>
      <c r="M82" s="10">
        <v>0</v>
      </c>
      <c r="N82" s="10">
        <v>0</v>
      </c>
      <c r="O82" s="10">
        <v>0</v>
      </c>
      <c r="P82" s="10">
        <v>0</v>
      </c>
      <c r="Q82" s="10">
        <v>0</v>
      </c>
      <c r="R82" s="10">
        <v>0</v>
      </c>
      <c r="S82" s="10">
        <v>520</v>
      </c>
      <c r="T82" s="10">
        <v>0</v>
      </c>
      <c r="U82" s="10">
        <v>2506.52</v>
      </c>
      <c r="V82" s="10">
        <v>6749.4</v>
      </c>
    </row>
    <row r="83" spans="1:22" x14ac:dyDescent="0.25">
      <c r="A83">
        <v>282</v>
      </c>
      <c r="B83" t="s">
        <v>89</v>
      </c>
      <c r="C83" s="10">
        <v>8676.5</v>
      </c>
      <c r="D83" s="10">
        <v>339.67</v>
      </c>
      <c r="E83" s="10">
        <v>239.75</v>
      </c>
      <c r="F83" s="10">
        <v>0</v>
      </c>
      <c r="G83" s="10">
        <v>9255.92</v>
      </c>
      <c r="H83" s="10">
        <v>1422.51</v>
      </c>
      <c r="I83" s="10">
        <v>0.04</v>
      </c>
      <c r="J83" s="10">
        <v>563.97</v>
      </c>
      <c r="K83" s="10">
        <v>0</v>
      </c>
      <c r="L83" s="10">
        <v>2892</v>
      </c>
      <c r="M83" s="10">
        <v>0</v>
      </c>
      <c r="N83" s="10">
        <v>0</v>
      </c>
      <c r="O83" s="10">
        <v>593</v>
      </c>
      <c r="P83" s="10">
        <v>0</v>
      </c>
      <c r="Q83" s="10">
        <v>0</v>
      </c>
      <c r="R83" s="10">
        <v>0</v>
      </c>
      <c r="S83" s="10">
        <v>489</v>
      </c>
      <c r="T83" s="10">
        <v>0</v>
      </c>
      <c r="U83" s="10">
        <v>5960.52</v>
      </c>
      <c r="V83" s="10">
        <v>3295.4</v>
      </c>
    </row>
    <row r="84" spans="1:22" x14ac:dyDescent="0.25">
      <c r="A84">
        <v>347</v>
      </c>
      <c r="B84" t="s">
        <v>90</v>
      </c>
      <c r="C84" s="10">
        <v>8676.5</v>
      </c>
      <c r="D84" s="10">
        <v>339.67</v>
      </c>
      <c r="E84" s="10">
        <v>239.75</v>
      </c>
      <c r="F84" s="10">
        <v>0</v>
      </c>
      <c r="G84" s="10">
        <v>9255.92</v>
      </c>
      <c r="H84" s="10">
        <v>1422.51</v>
      </c>
      <c r="I84" s="10">
        <v>0.04</v>
      </c>
      <c r="J84" s="10">
        <v>563.97</v>
      </c>
      <c r="K84" s="10">
        <v>0</v>
      </c>
      <c r="L84" s="10">
        <v>0</v>
      </c>
      <c r="M84" s="10">
        <v>0</v>
      </c>
      <c r="N84" s="10">
        <v>0</v>
      </c>
      <c r="O84" s="10">
        <v>0</v>
      </c>
      <c r="P84" s="10">
        <v>0</v>
      </c>
      <c r="Q84" s="10">
        <v>0</v>
      </c>
      <c r="R84" s="10">
        <v>0</v>
      </c>
      <c r="S84" s="10">
        <v>0</v>
      </c>
      <c r="T84" s="10">
        <v>0</v>
      </c>
      <c r="U84" s="10">
        <v>1986.52</v>
      </c>
      <c r="V84" s="10">
        <v>7269.4</v>
      </c>
    </row>
    <row r="85" spans="1:22" x14ac:dyDescent="0.25">
      <c r="A85">
        <v>47</v>
      </c>
      <c r="B85" t="s">
        <v>91</v>
      </c>
      <c r="C85" s="10">
        <v>14440.5</v>
      </c>
      <c r="D85" s="10">
        <v>556.75</v>
      </c>
      <c r="E85" s="10">
        <v>392.04</v>
      </c>
      <c r="F85" s="10">
        <v>0</v>
      </c>
      <c r="G85" s="10">
        <v>15389.29</v>
      </c>
      <c r="H85" s="10">
        <v>2840.68</v>
      </c>
      <c r="I85" s="11">
        <v>-0.02</v>
      </c>
      <c r="J85" s="10">
        <v>938.63</v>
      </c>
      <c r="K85" s="10">
        <v>0</v>
      </c>
      <c r="L85" s="10">
        <v>4609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140</v>
      </c>
      <c r="T85" s="10">
        <v>0</v>
      </c>
      <c r="U85" s="10">
        <v>8528.2900000000009</v>
      </c>
      <c r="V85" s="10">
        <v>6861</v>
      </c>
    </row>
    <row r="86" spans="1:22" x14ac:dyDescent="0.25">
      <c r="A86">
        <v>53</v>
      </c>
      <c r="B86" t="s">
        <v>92</v>
      </c>
      <c r="C86" s="10">
        <v>7591.5</v>
      </c>
      <c r="D86" s="10">
        <v>286.20999999999998</v>
      </c>
      <c r="E86" s="10">
        <v>172.25</v>
      </c>
      <c r="F86" s="10">
        <v>750</v>
      </c>
      <c r="G86" s="10">
        <v>8799.9599999999991</v>
      </c>
      <c r="H86" s="10">
        <v>1164.92</v>
      </c>
      <c r="I86" s="10">
        <v>0.06</v>
      </c>
      <c r="J86" s="10">
        <v>493.45</v>
      </c>
      <c r="K86" s="10">
        <v>2023.53</v>
      </c>
      <c r="L86" s="10">
        <v>0</v>
      </c>
      <c r="M86" s="10">
        <v>0</v>
      </c>
      <c r="N86" s="10">
        <v>0</v>
      </c>
      <c r="O86" s="10">
        <v>0</v>
      </c>
      <c r="P86" s="10">
        <v>0</v>
      </c>
      <c r="Q86" s="10">
        <v>0</v>
      </c>
      <c r="R86" s="10">
        <v>0</v>
      </c>
      <c r="S86" s="10">
        <v>0</v>
      </c>
      <c r="T86" s="10">
        <v>0</v>
      </c>
      <c r="U86" s="10">
        <v>3681.96</v>
      </c>
      <c r="V86" s="10">
        <v>5118</v>
      </c>
    </row>
    <row r="87" spans="1:22" x14ac:dyDescent="0.25">
      <c r="A87">
        <v>200</v>
      </c>
      <c r="B87" t="s">
        <v>93</v>
      </c>
      <c r="C87" s="10">
        <v>37293</v>
      </c>
      <c r="D87" s="10">
        <v>799.21</v>
      </c>
      <c r="E87" s="10">
        <v>575.63</v>
      </c>
      <c r="F87" s="10">
        <v>0</v>
      </c>
      <c r="G87" s="10">
        <v>38667.839999999997</v>
      </c>
      <c r="H87" s="10">
        <v>9760.7999999999993</v>
      </c>
      <c r="I87" s="11">
        <v>-0.01</v>
      </c>
      <c r="J87" s="10">
        <v>2424.0500000000002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245</v>
      </c>
      <c r="T87" s="10">
        <v>0</v>
      </c>
      <c r="U87" s="10">
        <v>12429.84</v>
      </c>
      <c r="V87" s="10">
        <v>26238</v>
      </c>
    </row>
    <row r="88" spans="1:22" x14ac:dyDescent="0.25">
      <c r="A88" t="s">
        <v>26</v>
      </c>
      <c r="C88" s="12" t="s">
        <v>27</v>
      </c>
      <c r="D88" s="12" t="s">
        <v>27</v>
      </c>
      <c r="E88" s="12" t="s">
        <v>27</v>
      </c>
      <c r="F88" s="12" t="s">
        <v>27</v>
      </c>
      <c r="G88" s="12" t="s">
        <v>27</v>
      </c>
      <c r="H88" s="12" t="s">
        <v>27</v>
      </c>
      <c r="I88" s="12" t="s">
        <v>27</v>
      </c>
      <c r="J88" s="12" t="s">
        <v>27</v>
      </c>
      <c r="K88" s="12" t="s">
        <v>27</v>
      </c>
      <c r="L88" s="12" t="s">
        <v>27</v>
      </c>
      <c r="M88" s="12" t="s">
        <v>27</v>
      </c>
      <c r="N88" s="12" t="s">
        <v>27</v>
      </c>
      <c r="O88" s="12" t="s">
        <v>27</v>
      </c>
      <c r="P88" s="12" t="s">
        <v>27</v>
      </c>
      <c r="Q88" s="12" t="s">
        <v>27</v>
      </c>
      <c r="R88" s="12" t="s">
        <v>27</v>
      </c>
      <c r="S88" s="12" t="s">
        <v>27</v>
      </c>
      <c r="T88" s="12" t="s">
        <v>27</v>
      </c>
      <c r="U88" s="12" t="s">
        <v>27</v>
      </c>
      <c r="V88" s="12" t="s">
        <v>27</v>
      </c>
    </row>
    <row r="89" spans="1:22" x14ac:dyDescent="0.25">
      <c r="B89" s="13"/>
      <c r="C89" s="14">
        <v>99795</v>
      </c>
      <c r="D89" s="14">
        <v>3218</v>
      </c>
      <c r="E89" s="14">
        <v>2251</v>
      </c>
      <c r="F89" s="14">
        <v>1500</v>
      </c>
      <c r="G89" s="14">
        <v>106764</v>
      </c>
      <c r="H89" s="14">
        <v>20875</v>
      </c>
      <c r="I89" s="14">
        <v>0</v>
      </c>
      <c r="J89" s="14">
        <v>6487</v>
      </c>
      <c r="K89" s="14">
        <v>2024</v>
      </c>
      <c r="L89" s="14">
        <v>12315</v>
      </c>
      <c r="M89" s="14">
        <v>0</v>
      </c>
      <c r="N89" s="14">
        <v>0</v>
      </c>
      <c r="O89" s="14">
        <v>593</v>
      </c>
      <c r="P89" s="14">
        <v>0</v>
      </c>
      <c r="Q89" s="14">
        <v>0</v>
      </c>
      <c r="R89" s="14">
        <v>0</v>
      </c>
      <c r="S89" s="14">
        <v>1543</v>
      </c>
      <c r="T89" s="14">
        <v>0</v>
      </c>
      <c r="U89" s="14">
        <v>43836</v>
      </c>
      <c r="V89" s="14">
        <v>62928</v>
      </c>
    </row>
    <row r="90" spans="1:22" x14ac:dyDescent="0.25"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</row>
    <row r="91" spans="1:22" x14ac:dyDescent="0.25">
      <c r="A91" s="9" t="s">
        <v>94</v>
      </c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</row>
    <row r="92" spans="1:22" x14ac:dyDescent="0.25">
      <c r="A92">
        <v>25</v>
      </c>
      <c r="B92" t="s">
        <v>95</v>
      </c>
      <c r="C92" s="10">
        <v>7591.5</v>
      </c>
      <c r="D92" s="10">
        <v>286.20999999999998</v>
      </c>
      <c r="E92" s="10">
        <v>172.25</v>
      </c>
      <c r="F92" s="10">
        <v>750</v>
      </c>
      <c r="G92" s="10">
        <v>8799.9599999999991</v>
      </c>
      <c r="H92" s="10">
        <v>1164.92</v>
      </c>
      <c r="I92" s="11">
        <v>-0.01</v>
      </c>
      <c r="J92" s="10">
        <v>493.45</v>
      </c>
      <c r="K92" s="10">
        <v>0</v>
      </c>
      <c r="L92" s="10">
        <v>0</v>
      </c>
      <c r="M92" s="10">
        <v>0</v>
      </c>
      <c r="N92" s="10">
        <v>0</v>
      </c>
      <c r="O92" s="10">
        <v>122</v>
      </c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0">
        <v>1780.36</v>
      </c>
      <c r="V92" s="10">
        <v>7019.6</v>
      </c>
    </row>
    <row r="93" spans="1:22" x14ac:dyDescent="0.25">
      <c r="A93">
        <v>261</v>
      </c>
      <c r="B93" t="s">
        <v>96</v>
      </c>
      <c r="C93" s="10">
        <v>11310</v>
      </c>
      <c r="D93" s="10">
        <v>385</v>
      </c>
      <c r="E93" s="10">
        <v>271.63</v>
      </c>
      <c r="F93" s="10">
        <v>0</v>
      </c>
      <c r="G93" s="10">
        <v>11966.63</v>
      </c>
      <c r="H93" s="10">
        <v>2035.67</v>
      </c>
      <c r="I93" s="11">
        <v>-0.1</v>
      </c>
      <c r="J93" s="10">
        <v>735.15</v>
      </c>
      <c r="K93" s="10">
        <v>0</v>
      </c>
      <c r="L93" s="10">
        <v>4044.51</v>
      </c>
      <c r="M93" s="10">
        <v>0</v>
      </c>
      <c r="N93" s="10">
        <v>0</v>
      </c>
      <c r="O93" s="10">
        <v>0</v>
      </c>
      <c r="P93" s="10">
        <v>0</v>
      </c>
      <c r="Q93" s="10">
        <v>0</v>
      </c>
      <c r="R93" s="10">
        <v>0</v>
      </c>
      <c r="S93" s="10">
        <v>0</v>
      </c>
      <c r="T93" s="10">
        <v>0</v>
      </c>
      <c r="U93" s="10">
        <v>6815.23</v>
      </c>
      <c r="V93" s="10">
        <v>5151.3999999999996</v>
      </c>
    </row>
    <row r="94" spans="1:22" x14ac:dyDescent="0.25">
      <c r="A94">
        <v>330</v>
      </c>
      <c r="B94" t="s">
        <v>97</v>
      </c>
      <c r="C94" s="10">
        <v>8676.5</v>
      </c>
      <c r="D94" s="10">
        <v>339.67</v>
      </c>
      <c r="E94" s="10">
        <v>239.75</v>
      </c>
      <c r="F94" s="10">
        <v>0</v>
      </c>
      <c r="G94" s="10">
        <v>9255.92</v>
      </c>
      <c r="H94" s="10">
        <v>1422.51</v>
      </c>
      <c r="I94" s="11">
        <v>-0.16</v>
      </c>
      <c r="J94" s="10">
        <v>563.97</v>
      </c>
      <c r="K94" s="10">
        <v>0</v>
      </c>
      <c r="L94" s="10">
        <v>1384</v>
      </c>
      <c r="M94" s="10">
        <v>0</v>
      </c>
      <c r="N94" s="10">
        <v>0</v>
      </c>
      <c r="O94" s="10">
        <v>0</v>
      </c>
      <c r="P94" s="10">
        <v>0</v>
      </c>
      <c r="Q94" s="10">
        <v>0</v>
      </c>
      <c r="R94" s="10">
        <v>0</v>
      </c>
      <c r="S94" s="10">
        <v>403</v>
      </c>
      <c r="T94" s="10">
        <v>0</v>
      </c>
      <c r="U94" s="10">
        <v>3773.32</v>
      </c>
      <c r="V94" s="10">
        <v>5482.6</v>
      </c>
    </row>
    <row r="95" spans="1:22" x14ac:dyDescent="0.25">
      <c r="A95">
        <v>75</v>
      </c>
      <c r="B95" t="s">
        <v>98</v>
      </c>
      <c r="C95" s="10">
        <v>29565.5</v>
      </c>
      <c r="D95" s="10">
        <v>783</v>
      </c>
      <c r="E95" s="10">
        <v>550.79</v>
      </c>
      <c r="F95" s="10">
        <v>0</v>
      </c>
      <c r="G95" s="10">
        <v>30899.29</v>
      </c>
      <c r="H95" s="10">
        <v>7430.24</v>
      </c>
      <c r="I95" s="10">
        <v>0.09</v>
      </c>
      <c r="J95" s="10">
        <v>1921.76</v>
      </c>
      <c r="K95" s="10">
        <v>0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166</v>
      </c>
      <c r="T95" s="10">
        <v>0</v>
      </c>
      <c r="U95" s="10">
        <v>9518.09</v>
      </c>
      <c r="V95" s="10">
        <v>21381.200000000001</v>
      </c>
    </row>
    <row r="96" spans="1:22" x14ac:dyDescent="0.25">
      <c r="A96">
        <v>121</v>
      </c>
      <c r="B96" t="s">
        <v>99</v>
      </c>
      <c r="C96" s="10">
        <v>8676.5</v>
      </c>
      <c r="D96" s="10">
        <v>339.67</v>
      </c>
      <c r="E96" s="10">
        <v>239.75</v>
      </c>
      <c r="F96" s="10">
        <v>0</v>
      </c>
      <c r="G96" s="10">
        <v>9255.92</v>
      </c>
      <c r="H96" s="10">
        <v>1422.51</v>
      </c>
      <c r="I96" s="10">
        <v>0.04</v>
      </c>
      <c r="J96" s="10">
        <v>563.97</v>
      </c>
      <c r="K96" s="10">
        <v>0</v>
      </c>
      <c r="L96" s="10">
        <v>2500</v>
      </c>
      <c r="M96" s="10">
        <v>0</v>
      </c>
      <c r="N96" s="10">
        <v>0</v>
      </c>
      <c r="O96" s="10">
        <v>0</v>
      </c>
      <c r="P96" s="10">
        <v>0</v>
      </c>
      <c r="Q96" s="10">
        <v>0</v>
      </c>
      <c r="R96" s="10">
        <v>0</v>
      </c>
      <c r="S96" s="10">
        <v>0</v>
      </c>
      <c r="T96" s="10">
        <v>0</v>
      </c>
      <c r="U96" s="10">
        <v>4486.5200000000004</v>
      </c>
      <c r="V96" s="10">
        <v>4769.3999999999996</v>
      </c>
    </row>
    <row r="97" spans="1:22" x14ac:dyDescent="0.25">
      <c r="A97">
        <v>215</v>
      </c>
      <c r="B97" t="s">
        <v>100</v>
      </c>
      <c r="C97" s="10">
        <v>37293</v>
      </c>
      <c r="D97" s="10">
        <v>799.21</v>
      </c>
      <c r="E97" s="10">
        <v>575.63</v>
      </c>
      <c r="F97" s="10">
        <v>0</v>
      </c>
      <c r="G97" s="10">
        <v>38667.839999999997</v>
      </c>
      <c r="H97" s="10">
        <v>9760.7999999999993</v>
      </c>
      <c r="I97" s="11">
        <v>-0.01</v>
      </c>
      <c r="J97" s="10">
        <v>2424.0500000000002</v>
      </c>
      <c r="K97" s="10">
        <v>0</v>
      </c>
      <c r="L97" s="10">
        <v>8500</v>
      </c>
      <c r="M97" s="10">
        <v>0</v>
      </c>
      <c r="N97" s="10">
        <v>0</v>
      </c>
      <c r="O97" s="10">
        <v>0</v>
      </c>
      <c r="P97" s="10">
        <v>0</v>
      </c>
      <c r="Q97" s="10">
        <v>0</v>
      </c>
      <c r="R97" s="10">
        <v>0</v>
      </c>
      <c r="S97" s="10">
        <v>0</v>
      </c>
      <c r="T97" s="10">
        <v>0</v>
      </c>
      <c r="U97" s="10">
        <v>20684.84</v>
      </c>
      <c r="V97" s="10">
        <v>17983</v>
      </c>
    </row>
    <row r="98" spans="1:22" x14ac:dyDescent="0.25">
      <c r="A98">
        <v>216</v>
      </c>
      <c r="B98" t="s">
        <v>101</v>
      </c>
      <c r="C98" s="10">
        <v>11310</v>
      </c>
      <c r="D98" s="10">
        <v>385</v>
      </c>
      <c r="E98" s="10">
        <v>271.63</v>
      </c>
      <c r="F98" s="10">
        <v>0</v>
      </c>
      <c r="G98" s="10">
        <v>11966.63</v>
      </c>
      <c r="H98" s="10">
        <v>2035.67</v>
      </c>
      <c r="I98" s="10">
        <v>0.01</v>
      </c>
      <c r="J98" s="10">
        <v>735.15</v>
      </c>
      <c r="K98" s="10">
        <v>0</v>
      </c>
      <c r="L98" s="10">
        <v>0</v>
      </c>
      <c r="M98" s="10">
        <v>0</v>
      </c>
      <c r="N98" s="10">
        <v>0</v>
      </c>
      <c r="O98" s="10">
        <v>0</v>
      </c>
      <c r="P98" s="10">
        <v>0</v>
      </c>
      <c r="Q98" s="10">
        <v>0</v>
      </c>
      <c r="R98" s="10">
        <v>0</v>
      </c>
      <c r="S98" s="10">
        <v>247</v>
      </c>
      <c r="T98" s="10">
        <v>0</v>
      </c>
      <c r="U98" s="10">
        <v>3017.83</v>
      </c>
      <c r="V98" s="10">
        <v>8948.7999999999993</v>
      </c>
    </row>
    <row r="99" spans="1:22" x14ac:dyDescent="0.25">
      <c r="A99" t="s">
        <v>26</v>
      </c>
      <c r="C99" s="12" t="s">
        <v>27</v>
      </c>
      <c r="D99" s="12" t="s">
        <v>27</v>
      </c>
      <c r="E99" s="12" t="s">
        <v>27</v>
      </c>
      <c r="F99" s="12" t="s">
        <v>27</v>
      </c>
      <c r="G99" s="12" t="s">
        <v>27</v>
      </c>
      <c r="H99" s="12" t="s">
        <v>27</v>
      </c>
      <c r="I99" s="12" t="s">
        <v>27</v>
      </c>
      <c r="J99" s="12" t="s">
        <v>27</v>
      </c>
      <c r="K99" s="12" t="s">
        <v>27</v>
      </c>
      <c r="L99" s="12" t="s">
        <v>27</v>
      </c>
      <c r="M99" s="12" t="s">
        <v>27</v>
      </c>
      <c r="N99" s="12" t="s">
        <v>27</v>
      </c>
      <c r="O99" s="12" t="s">
        <v>27</v>
      </c>
      <c r="P99" s="12" t="s">
        <v>27</v>
      </c>
      <c r="Q99" s="12" t="s">
        <v>27</v>
      </c>
      <c r="R99" s="12" t="s">
        <v>27</v>
      </c>
      <c r="S99" s="12" t="s">
        <v>27</v>
      </c>
      <c r="T99" s="12" t="s">
        <v>27</v>
      </c>
      <c r="U99" s="12" t="s">
        <v>27</v>
      </c>
      <c r="V99" s="12" t="s">
        <v>27</v>
      </c>
    </row>
    <row r="100" spans="1:22" x14ac:dyDescent="0.25">
      <c r="B100" s="13"/>
      <c r="C100" s="14">
        <v>114423</v>
      </c>
      <c r="D100" s="14">
        <v>3318</v>
      </c>
      <c r="E100" s="14">
        <v>2321</v>
      </c>
      <c r="F100" s="14">
        <v>750</v>
      </c>
      <c r="G100" s="14">
        <v>120812</v>
      </c>
      <c r="H100" s="14">
        <v>25272</v>
      </c>
      <c r="I100" s="15">
        <v>0</v>
      </c>
      <c r="J100" s="14">
        <v>7438</v>
      </c>
      <c r="K100" s="14">
        <v>0</v>
      </c>
      <c r="L100" s="14">
        <v>16429</v>
      </c>
      <c r="M100" s="14">
        <v>0</v>
      </c>
      <c r="N100" s="14">
        <v>0</v>
      </c>
      <c r="O100" s="14">
        <v>122</v>
      </c>
      <c r="P100" s="14">
        <v>0</v>
      </c>
      <c r="Q100" s="14">
        <v>0</v>
      </c>
      <c r="R100" s="14">
        <v>0</v>
      </c>
      <c r="S100" s="14">
        <v>816</v>
      </c>
      <c r="T100" s="14">
        <v>0</v>
      </c>
      <c r="U100" s="14">
        <v>50076</v>
      </c>
      <c r="V100" s="14">
        <v>70736</v>
      </c>
    </row>
    <row r="101" spans="1:22" x14ac:dyDescent="0.25"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</row>
    <row r="102" spans="1:22" x14ac:dyDescent="0.25">
      <c r="A102" s="9" t="s">
        <v>102</v>
      </c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</row>
    <row r="103" spans="1:22" x14ac:dyDescent="0.25">
      <c r="A103">
        <v>271</v>
      </c>
      <c r="B103" t="s">
        <v>103</v>
      </c>
      <c r="C103" s="10">
        <v>14440.5</v>
      </c>
      <c r="D103" s="10">
        <v>556.75</v>
      </c>
      <c r="E103" s="10">
        <v>392.04</v>
      </c>
      <c r="F103" s="10">
        <v>750</v>
      </c>
      <c r="G103" s="10">
        <v>16139.29</v>
      </c>
      <c r="H103" s="10">
        <v>2840.68</v>
      </c>
      <c r="I103" s="10">
        <v>0.02</v>
      </c>
      <c r="J103" s="10">
        <v>938.63</v>
      </c>
      <c r="K103" s="10">
        <v>2785.77</v>
      </c>
      <c r="L103" s="10">
        <v>3439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993.79</v>
      </c>
      <c r="S103" s="10">
        <v>0</v>
      </c>
      <c r="T103" s="10">
        <v>0</v>
      </c>
      <c r="U103" s="10">
        <v>10997.89</v>
      </c>
      <c r="V103" s="10">
        <v>5141.3999999999996</v>
      </c>
    </row>
    <row r="104" spans="1:22" x14ac:dyDescent="0.25">
      <c r="A104">
        <v>278</v>
      </c>
      <c r="B104" t="s">
        <v>104</v>
      </c>
      <c r="C104" s="10">
        <v>14440.5</v>
      </c>
      <c r="D104" s="10">
        <v>556.75</v>
      </c>
      <c r="E104" s="10">
        <v>392.04</v>
      </c>
      <c r="F104" s="10">
        <v>0</v>
      </c>
      <c r="G104" s="10">
        <v>15389.29</v>
      </c>
      <c r="H104" s="10">
        <v>2840.68</v>
      </c>
      <c r="I104" s="10">
        <v>0.18</v>
      </c>
      <c r="J104" s="10">
        <v>938.63</v>
      </c>
      <c r="K104" s="10">
        <v>0</v>
      </c>
      <c r="L104" s="10">
        <v>0</v>
      </c>
      <c r="M104" s="10">
        <v>0</v>
      </c>
      <c r="N104" s="10">
        <v>0</v>
      </c>
      <c r="O104" s="10">
        <v>0</v>
      </c>
      <c r="P104" s="10">
        <v>0</v>
      </c>
      <c r="Q104" s="10">
        <v>0</v>
      </c>
      <c r="R104" s="10">
        <v>3494.2</v>
      </c>
      <c r="S104" s="10">
        <v>0</v>
      </c>
      <c r="T104" s="10">
        <v>0</v>
      </c>
      <c r="U104" s="10">
        <v>7273.69</v>
      </c>
      <c r="V104" s="10">
        <v>8115.6</v>
      </c>
    </row>
    <row r="105" spans="1:22" x14ac:dyDescent="0.25">
      <c r="A105">
        <v>280</v>
      </c>
      <c r="B105" t="s">
        <v>105</v>
      </c>
      <c r="C105" s="10">
        <v>14440.5</v>
      </c>
      <c r="D105" s="10">
        <v>556.75</v>
      </c>
      <c r="E105" s="10">
        <v>392.04</v>
      </c>
      <c r="F105" s="10">
        <v>0</v>
      </c>
      <c r="G105" s="10">
        <v>15389.29</v>
      </c>
      <c r="H105" s="10">
        <v>2840.68</v>
      </c>
      <c r="I105" s="11">
        <v>-7.0000000000000007E-2</v>
      </c>
      <c r="J105" s="10">
        <v>938.63</v>
      </c>
      <c r="K105" s="10">
        <v>0</v>
      </c>
      <c r="L105" s="10">
        <v>0</v>
      </c>
      <c r="M105" s="10">
        <v>0</v>
      </c>
      <c r="N105" s="10">
        <v>0</v>
      </c>
      <c r="O105" s="10">
        <v>0</v>
      </c>
      <c r="P105" s="10">
        <v>0</v>
      </c>
      <c r="Q105" s="10">
        <v>0</v>
      </c>
      <c r="R105" s="10">
        <v>3524.45</v>
      </c>
      <c r="S105" s="10">
        <v>0</v>
      </c>
      <c r="T105" s="10">
        <v>0</v>
      </c>
      <c r="U105" s="10">
        <v>7303.69</v>
      </c>
      <c r="V105" s="10">
        <v>8085.6</v>
      </c>
    </row>
    <row r="106" spans="1:22" x14ac:dyDescent="0.25">
      <c r="A106">
        <v>297</v>
      </c>
      <c r="B106" t="s">
        <v>106</v>
      </c>
      <c r="C106" s="10">
        <v>11310</v>
      </c>
      <c r="D106" s="10">
        <v>385</v>
      </c>
      <c r="E106" s="10">
        <v>271.63</v>
      </c>
      <c r="F106" s="10">
        <v>0</v>
      </c>
      <c r="G106" s="10">
        <v>11966.63</v>
      </c>
      <c r="H106" s="10">
        <v>2035.67</v>
      </c>
      <c r="I106" s="10">
        <v>0.01</v>
      </c>
      <c r="J106" s="10">
        <v>735.15</v>
      </c>
      <c r="K106" s="10">
        <v>0</v>
      </c>
      <c r="L106" s="10">
        <v>1203</v>
      </c>
      <c r="M106" s="10">
        <v>0</v>
      </c>
      <c r="N106" s="10">
        <v>0</v>
      </c>
      <c r="O106" s="10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0</v>
      </c>
      <c r="U106" s="10">
        <v>3973.83</v>
      </c>
      <c r="V106" s="10">
        <v>7992.8</v>
      </c>
    </row>
    <row r="107" spans="1:22" x14ac:dyDescent="0.25">
      <c r="A107">
        <v>298</v>
      </c>
      <c r="B107" t="s">
        <v>107</v>
      </c>
      <c r="C107" s="10">
        <v>14440.5</v>
      </c>
      <c r="D107" s="10">
        <v>556.75</v>
      </c>
      <c r="E107" s="10">
        <v>392.04</v>
      </c>
      <c r="F107" s="10">
        <v>0</v>
      </c>
      <c r="G107" s="10">
        <v>15389.29</v>
      </c>
      <c r="H107" s="10">
        <v>2840.68</v>
      </c>
      <c r="I107" s="11">
        <v>-0.12</v>
      </c>
      <c r="J107" s="10">
        <v>938.63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3497.9</v>
      </c>
      <c r="S107" s="10">
        <v>164</v>
      </c>
      <c r="T107" s="10">
        <v>0</v>
      </c>
      <c r="U107" s="10">
        <v>7441.09</v>
      </c>
      <c r="V107" s="10">
        <v>7948.2</v>
      </c>
    </row>
    <row r="108" spans="1:22" x14ac:dyDescent="0.25">
      <c r="A108">
        <v>309</v>
      </c>
      <c r="B108" t="s">
        <v>108</v>
      </c>
      <c r="C108" s="10">
        <v>9716.5</v>
      </c>
      <c r="D108" s="10">
        <v>363.42</v>
      </c>
      <c r="E108" s="10">
        <v>255.96</v>
      </c>
      <c r="F108" s="10">
        <v>0</v>
      </c>
      <c r="G108" s="10">
        <v>10335.879999999999</v>
      </c>
      <c r="H108" s="10">
        <v>1653.19</v>
      </c>
      <c r="I108" s="11">
        <v>-0.01</v>
      </c>
      <c r="J108" s="10">
        <v>631.57000000000005</v>
      </c>
      <c r="K108" s="10">
        <v>0</v>
      </c>
      <c r="L108" s="10">
        <v>0</v>
      </c>
      <c r="M108" s="10">
        <v>0</v>
      </c>
      <c r="N108" s="10">
        <v>0</v>
      </c>
      <c r="O108" s="10">
        <v>0</v>
      </c>
      <c r="P108" s="10">
        <v>0</v>
      </c>
      <c r="Q108" s="10">
        <v>0</v>
      </c>
      <c r="R108" s="10">
        <v>3329.93</v>
      </c>
      <c r="S108" s="10">
        <v>360</v>
      </c>
      <c r="T108" s="10">
        <v>0</v>
      </c>
      <c r="U108" s="10">
        <v>5974.68</v>
      </c>
      <c r="V108" s="10">
        <v>4361.2</v>
      </c>
    </row>
    <row r="109" spans="1:22" x14ac:dyDescent="0.25">
      <c r="A109">
        <v>351</v>
      </c>
      <c r="B109" t="s">
        <v>109</v>
      </c>
      <c r="C109" s="10">
        <v>14440.5</v>
      </c>
      <c r="D109" s="10">
        <v>556.75</v>
      </c>
      <c r="E109" s="10">
        <v>392.04</v>
      </c>
      <c r="F109" s="10">
        <v>750</v>
      </c>
      <c r="G109" s="10">
        <v>16139.29</v>
      </c>
      <c r="H109" s="10">
        <v>2840.68</v>
      </c>
      <c r="I109" s="11">
        <v>-0.02</v>
      </c>
      <c r="J109" s="10">
        <v>938.63</v>
      </c>
      <c r="K109" s="10">
        <v>0</v>
      </c>
      <c r="L109" s="10">
        <v>0</v>
      </c>
      <c r="M109" s="10">
        <v>0</v>
      </c>
      <c r="N109" s="10">
        <v>0</v>
      </c>
      <c r="O109" s="10">
        <v>572</v>
      </c>
      <c r="P109" s="10">
        <v>0</v>
      </c>
      <c r="Q109" s="10">
        <v>0</v>
      </c>
      <c r="R109" s="10">
        <v>0</v>
      </c>
      <c r="S109" s="10">
        <v>241</v>
      </c>
      <c r="T109" s="10">
        <v>0</v>
      </c>
      <c r="U109" s="10">
        <v>4592.29</v>
      </c>
      <c r="V109" s="10">
        <v>11547</v>
      </c>
    </row>
    <row r="110" spans="1:22" x14ac:dyDescent="0.25">
      <c r="A110">
        <v>373</v>
      </c>
      <c r="B110" t="s">
        <v>110</v>
      </c>
      <c r="C110" s="10">
        <v>7591.5</v>
      </c>
      <c r="D110" s="10">
        <v>286.20999999999998</v>
      </c>
      <c r="E110" s="10">
        <v>172.25</v>
      </c>
      <c r="F110" s="10">
        <v>0</v>
      </c>
      <c r="G110" s="10">
        <v>8049.96</v>
      </c>
      <c r="H110" s="10">
        <v>1164.92</v>
      </c>
      <c r="I110" s="11">
        <v>-0.01</v>
      </c>
      <c r="J110" s="10">
        <v>493.45</v>
      </c>
      <c r="K110" s="10">
        <v>0</v>
      </c>
      <c r="L110" s="10">
        <v>0</v>
      </c>
      <c r="M110" s="10">
        <v>0</v>
      </c>
      <c r="N110" s="10">
        <v>0</v>
      </c>
      <c r="O110" s="10">
        <v>0</v>
      </c>
      <c r="P110" s="10">
        <v>0</v>
      </c>
      <c r="Q110" s="10">
        <v>0</v>
      </c>
      <c r="R110" s="10">
        <v>0</v>
      </c>
      <c r="S110" s="10">
        <v>0</v>
      </c>
      <c r="T110" s="10">
        <v>0</v>
      </c>
      <c r="U110" s="10">
        <v>1658.36</v>
      </c>
      <c r="V110" s="10">
        <v>6391.6</v>
      </c>
    </row>
    <row r="111" spans="1:22" x14ac:dyDescent="0.25">
      <c r="A111">
        <v>106</v>
      </c>
      <c r="B111" t="s">
        <v>111</v>
      </c>
      <c r="C111" s="10">
        <v>9716.5</v>
      </c>
      <c r="D111" s="10">
        <v>363.42</v>
      </c>
      <c r="E111" s="10">
        <v>255.96</v>
      </c>
      <c r="F111" s="10">
        <v>750</v>
      </c>
      <c r="G111" s="10">
        <v>11085.88</v>
      </c>
      <c r="H111" s="10">
        <v>1653.19</v>
      </c>
      <c r="I111" s="10">
        <v>0.06</v>
      </c>
      <c r="J111" s="10">
        <v>631.57000000000005</v>
      </c>
      <c r="K111" s="10">
        <v>0</v>
      </c>
      <c r="L111" s="10">
        <v>0</v>
      </c>
      <c r="M111" s="10">
        <v>0</v>
      </c>
      <c r="N111" s="10">
        <v>0</v>
      </c>
      <c r="O111" s="10">
        <v>18</v>
      </c>
      <c r="P111" s="10">
        <v>0</v>
      </c>
      <c r="Q111" s="10">
        <v>0</v>
      </c>
      <c r="R111" s="10">
        <v>3354.06</v>
      </c>
      <c r="S111" s="10">
        <v>0</v>
      </c>
      <c r="T111" s="10">
        <v>0</v>
      </c>
      <c r="U111" s="10">
        <v>5656.88</v>
      </c>
      <c r="V111" s="10">
        <v>5429</v>
      </c>
    </row>
    <row r="112" spans="1:22" x14ac:dyDescent="0.25">
      <c r="A112">
        <v>239</v>
      </c>
      <c r="B112" t="s">
        <v>112</v>
      </c>
      <c r="C112" s="10">
        <v>14440.5</v>
      </c>
      <c r="D112" s="10">
        <v>556.75</v>
      </c>
      <c r="E112" s="10">
        <v>392.04</v>
      </c>
      <c r="F112" s="10">
        <v>1500</v>
      </c>
      <c r="G112" s="10">
        <v>16889.29</v>
      </c>
      <c r="H112" s="10">
        <v>2840.68</v>
      </c>
      <c r="I112" s="11">
        <v>-0.02</v>
      </c>
      <c r="J112" s="10">
        <v>938.63</v>
      </c>
      <c r="K112" s="10">
        <v>0</v>
      </c>
      <c r="L112" s="10">
        <v>4814</v>
      </c>
      <c r="M112" s="10">
        <v>0</v>
      </c>
      <c r="N112" s="10">
        <v>0</v>
      </c>
      <c r="O112" s="10">
        <v>229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8822.2900000000009</v>
      </c>
      <c r="V112" s="10">
        <v>8067</v>
      </c>
    </row>
    <row r="113" spans="1:22" x14ac:dyDescent="0.25">
      <c r="A113">
        <v>243</v>
      </c>
      <c r="B113" t="s">
        <v>113</v>
      </c>
      <c r="C113" s="10">
        <v>14440.5</v>
      </c>
      <c r="D113" s="10">
        <v>556.75</v>
      </c>
      <c r="E113" s="10">
        <v>392.04</v>
      </c>
      <c r="F113" s="10">
        <v>0</v>
      </c>
      <c r="G113" s="10">
        <v>15389.29</v>
      </c>
      <c r="H113" s="10">
        <v>2840.68</v>
      </c>
      <c r="I113" s="10">
        <v>0.04</v>
      </c>
      <c r="J113" s="10">
        <v>938.63</v>
      </c>
      <c r="K113" s="10">
        <v>2785.77</v>
      </c>
      <c r="L113" s="10">
        <v>0</v>
      </c>
      <c r="M113" s="10">
        <v>0</v>
      </c>
      <c r="N113" s="10">
        <v>0</v>
      </c>
      <c r="O113" s="10">
        <v>2451.37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9016.49</v>
      </c>
      <c r="V113" s="10">
        <v>6372.8</v>
      </c>
    </row>
    <row r="114" spans="1:22" x14ac:dyDescent="0.25">
      <c r="A114">
        <v>254</v>
      </c>
      <c r="B114" t="s">
        <v>114</v>
      </c>
      <c r="C114" s="10">
        <v>37293</v>
      </c>
      <c r="D114" s="10">
        <v>799.21</v>
      </c>
      <c r="E114" s="10">
        <v>575.63</v>
      </c>
      <c r="F114" s="10">
        <v>0</v>
      </c>
      <c r="G114" s="10">
        <v>38667.839999999997</v>
      </c>
      <c r="H114" s="10">
        <v>9760.7999999999993</v>
      </c>
      <c r="I114" s="11">
        <v>-0.01</v>
      </c>
      <c r="J114" s="10">
        <v>2424.0500000000002</v>
      </c>
      <c r="K114" s="10">
        <v>0</v>
      </c>
      <c r="L114" s="10">
        <v>5585</v>
      </c>
      <c r="M114" s="10">
        <v>0</v>
      </c>
      <c r="N114" s="10">
        <v>0</v>
      </c>
      <c r="O114" s="10">
        <v>0</v>
      </c>
      <c r="P114" s="10">
        <v>0</v>
      </c>
      <c r="Q114" s="10">
        <v>0</v>
      </c>
      <c r="R114" s="10">
        <v>0</v>
      </c>
      <c r="S114" s="10">
        <v>621</v>
      </c>
      <c r="T114" s="10">
        <v>0</v>
      </c>
      <c r="U114" s="10">
        <v>18390.84</v>
      </c>
      <c r="V114" s="10">
        <v>20277</v>
      </c>
    </row>
    <row r="115" spans="1:22" x14ac:dyDescent="0.25">
      <c r="A115" t="s">
        <v>26</v>
      </c>
      <c r="C115" s="12" t="s">
        <v>27</v>
      </c>
      <c r="D115" s="12" t="s">
        <v>27</v>
      </c>
      <c r="E115" s="12" t="s">
        <v>27</v>
      </c>
      <c r="F115" s="12" t="s">
        <v>27</v>
      </c>
      <c r="G115" s="12" t="s">
        <v>27</v>
      </c>
      <c r="H115" s="12" t="s">
        <v>27</v>
      </c>
      <c r="I115" s="12" t="s">
        <v>27</v>
      </c>
      <c r="J115" s="12" t="s">
        <v>27</v>
      </c>
      <c r="K115" s="12" t="s">
        <v>27</v>
      </c>
      <c r="L115" s="12" t="s">
        <v>27</v>
      </c>
      <c r="M115" s="12" t="s">
        <v>27</v>
      </c>
      <c r="N115" s="12" t="s">
        <v>27</v>
      </c>
      <c r="O115" s="12" t="s">
        <v>27</v>
      </c>
      <c r="P115" s="12" t="s">
        <v>27</v>
      </c>
      <c r="Q115" s="12" t="s">
        <v>27</v>
      </c>
      <c r="R115" s="12" t="s">
        <v>27</v>
      </c>
      <c r="S115" s="12" t="s">
        <v>27</v>
      </c>
      <c r="T115" s="12" t="s">
        <v>27</v>
      </c>
      <c r="U115" s="12" t="s">
        <v>27</v>
      </c>
      <c r="V115" s="12" t="s">
        <v>27</v>
      </c>
    </row>
    <row r="116" spans="1:22" x14ac:dyDescent="0.25">
      <c r="B116" s="13"/>
      <c r="C116" s="14">
        <v>176711</v>
      </c>
      <c r="D116" s="14">
        <v>6095</v>
      </c>
      <c r="E116" s="14">
        <v>4276</v>
      </c>
      <c r="F116" s="14">
        <v>3750</v>
      </c>
      <c r="G116" s="14">
        <v>190831</v>
      </c>
      <c r="H116" s="14">
        <v>36153</v>
      </c>
      <c r="I116" s="14">
        <v>0</v>
      </c>
      <c r="J116" s="14">
        <v>11486</v>
      </c>
      <c r="K116" s="14">
        <v>5572</v>
      </c>
      <c r="L116" s="14">
        <v>15041</v>
      </c>
      <c r="M116" s="14">
        <v>0</v>
      </c>
      <c r="N116" s="14">
        <v>0</v>
      </c>
      <c r="O116" s="14">
        <v>3270</v>
      </c>
      <c r="P116" s="14">
        <v>0</v>
      </c>
      <c r="Q116" s="14">
        <v>0</v>
      </c>
      <c r="R116" s="14">
        <v>18194</v>
      </c>
      <c r="S116" s="14">
        <v>1386</v>
      </c>
      <c r="T116" s="14">
        <v>0</v>
      </c>
      <c r="U116" s="14">
        <v>91102</v>
      </c>
      <c r="V116" s="14">
        <v>99729</v>
      </c>
    </row>
    <row r="117" spans="1:22" x14ac:dyDescent="0.25"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</row>
    <row r="118" spans="1:22" x14ac:dyDescent="0.25">
      <c r="A118" s="9" t="s">
        <v>115</v>
      </c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</row>
    <row r="119" spans="1:22" x14ac:dyDescent="0.25">
      <c r="A119">
        <v>321</v>
      </c>
      <c r="B119" t="s">
        <v>116</v>
      </c>
      <c r="C119" s="10">
        <v>14440.5</v>
      </c>
      <c r="D119" s="10">
        <v>556.75</v>
      </c>
      <c r="E119" s="10">
        <v>392.04</v>
      </c>
      <c r="F119" s="10">
        <v>750</v>
      </c>
      <c r="G119" s="10">
        <v>16139.29</v>
      </c>
      <c r="H119" s="10">
        <v>2840.68</v>
      </c>
      <c r="I119" s="11">
        <v>-0.02</v>
      </c>
      <c r="J119" s="10">
        <v>938.63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3779.29</v>
      </c>
      <c r="V119" s="10">
        <v>12360</v>
      </c>
    </row>
    <row r="120" spans="1:22" x14ac:dyDescent="0.25">
      <c r="A120">
        <v>336</v>
      </c>
      <c r="B120" t="s">
        <v>117</v>
      </c>
      <c r="C120" s="10">
        <v>7591.5</v>
      </c>
      <c r="D120" s="10">
        <v>286.20999999999998</v>
      </c>
      <c r="E120" s="10">
        <v>172.25</v>
      </c>
      <c r="F120" s="10">
        <v>0</v>
      </c>
      <c r="G120" s="10">
        <v>8049.96</v>
      </c>
      <c r="H120" s="10">
        <v>1164.92</v>
      </c>
      <c r="I120" s="11">
        <v>-0.01</v>
      </c>
      <c r="J120" s="10">
        <v>493.45</v>
      </c>
      <c r="K120" s="10">
        <v>0</v>
      </c>
      <c r="L120" s="10">
        <v>0</v>
      </c>
      <c r="M120" s="10">
        <v>0</v>
      </c>
      <c r="N120" s="10">
        <v>0</v>
      </c>
      <c r="O120" s="10">
        <v>0</v>
      </c>
      <c r="P120" s="10">
        <v>0</v>
      </c>
      <c r="Q120" s="10">
        <v>0</v>
      </c>
      <c r="R120" s="10">
        <v>0</v>
      </c>
      <c r="S120" s="10">
        <v>522</v>
      </c>
      <c r="T120" s="10">
        <v>0</v>
      </c>
      <c r="U120" s="10">
        <v>2180.36</v>
      </c>
      <c r="V120" s="10">
        <v>5869.6</v>
      </c>
    </row>
    <row r="121" spans="1:22" x14ac:dyDescent="0.25">
      <c r="A121">
        <v>48</v>
      </c>
      <c r="B121" t="s">
        <v>118</v>
      </c>
      <c r="C121" s="10">
        <v>37293</v>
      </c>
      <c r="D121" s="10">
        <v>799.21</v>
      </c>
      <c r="E121" s="10">
        <v>575.63</v>
      </c>
      <c r="F121" s="10">
        <v>0</v>
      </c>
      <c r="G121" s="10">
        <v>38667.839999999997</v>
      </c>
      <c r="H121" s="10">
        <v>9760.7999999999993</v>
      </c>
      <c r="I121" s="11">
        <v>-0.01</v>
      </c>
      <c r="J121" s="10">
        <v>2424.0500000000002</v>
      </c>
      <c r="K121" s="10">
        <v>0</v>
      </c>
      <c r="L121" s="10">
        <v>0</v>
      </c>
      <c r="M121" s="10">
        <v>0</v>
      </c>
      <c r="N121" s="10">
        <v>0</v>
      </c>
      <c r="O121" s="10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12184.84</v>
      </c>
      <c r="V121" s="10">
        <v>26483</v>
      </c>
    </row>
    <row r="122" spans="1:22" x14ac:dyDescent="0.25">
      <c r="A122">
        <v>123</v>
      </c>
      <c r="B122" t="s">
        <v>119</v>
      </c>
      <c r="C122" s="10">
        <v>9716.5</v>
      </c>
      <c r="D122" s="10">
        <v>363.42</v>
      </c>
      <c r="E122" s="10">
        <v>255.96</v>
      </c>
      <c r="F122" s="10">
        <v>0</v>
      </c>
      <c r="G122" s="10">
        <v>10335.879999999999</v>
      </c>
      <c r="H122" s="10">
        <v>1653.19</v>
      </c>
      <c r="I122" s="11">
        <v>-0.08</v>
      </c>
      <c r="J122" s="10">
        <v>631.57000000000005</v>
      </c>
      <c r="K122" s="10">
        <v>0</v>
      </c>
      <c r="L122" s="10">
        <v>0</v>
      </c>
      <c r="M122" s="10">
        <v>0</v>
      </c>
      <c r="N122" s="10">
        <v>0</v>
      </c>
      <c r="O122" s="10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2284.6799999999998</v>
      </c>
      <c r="V122" s="10">
        <v>8051.2</v>
      </c>
    </row>
    <row r="123" spans="1:22" x14ac:dyDescent="0.25">
      <c r="A123">
        <v>173</v>
      </c>
      <c r="B123" t="s">
        <v>120</v>
      </c>
      <c r="C123" s="10">
        <v>14440.5</v>
      </c>
      <c r="D123" s="10">
        <v>556.75</v>
      </c>
      <c r="E123" s="10">
        <v>392.04</v>
      </c>
      <c r="F123" s="10">
        <v>0</v>
      </c>
      <c r="G123" s="10">
        <v>15389.29</v>
      </c>
      <c r="H123" s="10">
        <v>2840.68</v>
      </c>
      <c r="I123" s="10">
        <v>0.06</v>
      </c>
      <c r="J123" s="10">
        <v>938.63</v>
      </c>
      <c r="K123" s="10">
        <v>2743.77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3381.15</v>
      </c>
      <c r="S123" s="10">
        <v>214</v>
      </c>
      <c r="T123" s="10">
        <v>0</v>
      </c>
      <c r="U123" s="10">
        <v>10118.290000000001</v>
      </c>
      <c r="V123" s="10">
        <v>5271</v>
      </c>
    </row>
    <row r="124" spans="1:22" x14ac:dyDescent="0.25">
      <c r="A124">
        <v>199</v>
      </c>
      <c r="B124" t="s">
        <v>121</v>
      </c>
      <c r="C124" s="10">
        <v>14440.5</v>
      </c>
      <c r="D124" s="10">
        <v>556.75</v>
      </c>
      <c r="E124" s="10">
        <v>392.04</v>
      </c>
      <c r="F124" s="10">
        <v>750</v>
      </c>
      <c r="G124" s="10">
        <v>16139.29</v>
      </c>
      <c r="H124" s="10">
        <v>2840.68</v>
      </c>
      <c r="I124" s="11">
        <v>-0.13</v>
      </c>
      <c r="J124" s="10">
        <v>938.63</v>
      </c>
      <c r="K124" s="10">
        <v>0</v>
      </c>
      <c r="L124" s="10">
        <v>4007</v>
      </c>
      <c r="M124" s="10">
        <v>0</v>
      </c>
      <c r="N124" s="10">
        <v>2909.71</v>
      </c>
      <c r="O124" s="10">
        <v>470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11165.89</v>
      </c>
      <c r="V124" s="10">
        <v>4973.3999999999996</v>
      </c>
    </row>
    <row r="125" spans="1:22" x14ac:dyDescent="0.25">
      <c r="A125">
        <v>3038</v>
      </c>
      <c r="B125" t="s">
        <v>122</v>
      </c>
      <c r="C125" s="10">
        <v>14440.5</v>
      </c>
      <c r="D125" s="10">
        <v>556.75</v>
      </c>
      <c r="E125" s="10">
        <v>392.04</v>
      </c>
      <c r="F125" s="10">
        <v>0</v>
      </c>
      <c r="G125" s="10">
        <v>15389.29</v>
      </c>
      <c r="H125" s="10">
        <v>2840.68</v>
      </c>
      <c r="I125" s="11">
        <v>-0.02</v>
      </c>
      <c r="J125" s="10">
        <v>938.63</v>
      </c>
      <c r="K125" s="10">
        <v>0</v>
      </c>
      <c r="L125" s="10">
        <v>4609</v>
      </c>
      <c r="M125" s="10">
        <v>0</v>
      </c>
      <c r="N125" s="10">
        <v>0</v>
      </c>
      <c r="O125" s="10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8388.2900000000009</v>
      </c>
      <c r="V125" s="10">
        <v>7001</v>
      </c>
    </row>
    <row r="126" spans="1:22" x14ac:dyDescent="0.25">
      <c r="A126" t="s">
        <v>26</v>
      </c>
      <c r="C126" s="12" t="s">
        <v>27</v>
      </c>
      <c r="D126" s="12" t="s">
        <v>27</v>
      </c>
      <c r="E126" s="12" t="s">
        <v>27</v>
      </c>
      <c r="F126" s="12" t="s">
        <v>27</v>
      </c>
      <c r="G126" s="12" t="s">
        <v>27</v>
      </c>
      <c r="H126" s="12" t="s">
        <v>27</v>
      </c>
      <c r="I126" s="12" t="s">
        <v>27</v>
      </c>
      <c r="J126" s="12" t="s">
        <v>27</v>
      </c>
      <c r="K126" s="12" t="s">
        <v>27</v>
      </c>
      <c r="L126" s="12" t="s">
        <v>27</v>
      </c>
      <c r="M126" s="12" t="s">
        <v>27</v>
      </c>
      <c r="N126" s="12" t="s">
        <v>27</v>
      </c>
      <c r="O126" s="12" t="s">
        <v>27</v>
      </c>
      <c r="P126" s="12" t="s">
        <v>27</v>
      </c>
      <c r="Q126" s="12" t="s">
        <v>27</v>
      </c>
      <c r="R126" s="12" t="s">
        <v>27</v>
      </c>
      <c r="S126" s="12" t="s">
        <v>27</v>
      </c>
      <c r="T126" s="12" t="s">
        <v>27</v>
      </c>
      <c r="U126" s="12" t="s">
        <v>27</v>
      </c>
      <c r="V126" s="12" t="s">
        <v>27</v>
      </c>
    </row>
    <row r="127" spans="1:22" x14ac:dyDescent="0.25">
      <c r="B127" s="13"/>
      <c r="C127" s="14">
        <v>112363</v>
      </c>
      <c r="D127" s="14">
        <v>3676</v>
      </c>
      <c r="E127" s="14">
        <v>2572</v>
      </c>
      <c r="F127" s="14">
        <v>1500</v>
      </c>
      <c r="G127" s="14">
        <v>120111</v>
      </c>
      <c r="H127" s="14">
        <v>23942</v>
      </c>
      <c r="I127" s="15">
        <v>0</v>
      </c>
      <c r="J127" s="14">
        <v>7304</v>
      </c>
      <c r="K127" s="14">
        <v>2744</v>
      </c>
      <c r="L127" s="14">
        <v>8616</v>
      </c>
      <c r="M127" s="14">
        <v>0</v>
      </c>
      <c r="N127" s="14">
        <v>2910</v>
      </c>
      <c r="O127" s="14">
        <v>470</v>
      </c>
      <c r="P127" s="14">
        <v>0</v>
      </c>
      <c r="Q127" s="14">
        <v>0</v>
      </c>
      <c r="R127" s="14">
        <v>3381</v>
      </c>
      <c r="S127" s="14">
        <v>736</v>
      </c>
      <c r="T127" s="14">
        <v>0</v>
      </c>
      <c r="U127" s="14">
        <v>50102</v>
      </c>
      <c r="V127" s="14">
        <v>70009</v>
      </c>
    </row>
    <row r="128" spans="1:22" x14ac:dyDescent="0.25"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</row>
    <row r="129" spans="1:22" x14ac:dyDescent="0.25">
      <c r="A129" s="9" t="s">
        <v>123</v>
      </c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</row>
    <row r="130" spans="1:22" x14ac:dyDescent="0.25">
      <c r="A130">
        <v>18</v>
      </c>
      <c r="B130" t="s">
        <v>124</v>
      </c>
      <c r="C130" s="10">
        <v>29565.5</v>
      </c>
      <c r="D130" s="10">
        <v>783</v>
      </c>
      <c r="E130" s="10">
        <v>550.79</v>
      </c>
      <c r="F130" s="10">
        <v>0</v>
      </c>
      <c r="G130" s="10">
        <v>30899.29</v>
      </c>
      <c r="H130" s="10">
        <v>7430.24</v>
      </c>
      <c r="I130" s="10">
        <v>0.04</v>
      </c>
      <c r="J130" s="10">
        <v>938.63</v>
      </c>
      <c r="K130" s="10">
        <v>3481.65</v>
      </c>
      <c r="L130" s="10">
        <v>0</v>
      </c>
      <c r="M130" s="10">
        <v>0</v>
      </c>
      <c r="N130" s="10">
        <v>0</v>
      </c>
      <c r="O130" s="10">
        <v>217</v>
      </c>
      <c r="P130" s="10">
        <v>0</v>
      </c>
      <c r="Q130" s="10">
        <v>0</v>
      </c>
      <c r="R130" s="10">
        <v>3325.33</v>
      </c>
      <c r="S130" s="10">
        <v>298</v>
      </c>
      <c r="T130" s="10">
        <v>0</v>
      </c>
      <c r="U130" s="10">
        <v>15690.89</v>
      </c>
      <c r="V130" s="10">
        <v>15208.4</v>
      </c>
    </row>
    <row r="131" spans="1:22" x14ac:dyDescent="0.25">
      <c r="A131">
        <v>290</v>
      </c>
      <c r="B131" t="s">
        <v>125</v>
      </c>
      <c r="C131" s="10">
        <v>7591.5</v>
      </c>
      <c r="D131" s="10">
        <v>286.20999999999998</v>
      </c>
      <c r="E131" s="10">
        <v>172.25</v>
      </c>
      <c r="F131" s="10">
        <v>750</v>
      </c>
      <c r="G131" s="10">
        <v>8799.9599999999991</v>
      </c>
      <c r="H131" s="10">
        <v>1164.92</v>
      </c>
      <c r="I131" s="11">
        <v>-0.01</v>
      </c>
      <c r="J131" s="10">
        <v>493.45</v>
      </c>
      <c r="K131" s="10">
        <v>0</v>
      </c>
      <c r="L131" s="10">
        <v>3635</v>
      </c>
      <c r="M131" s="10">
        <v>0</v>
      </c>
      <c r="N131" s="10">
        <v>0</v>
      </c>
      <c r="O131" s="10">
        <v>122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5415.36</v>
      </c>
      <c r="V131" s="10">
        <v>3384.6</v>
      </c>
    </row>
    <row r="132" spans="1:22" x14ac:dyDescent="0.25">
      <c r="A132">
        <v>365</v>
      </c>
      <c r="B132" t="s">
        <v>126</v>
      </c>
      <c r="C132" s="10">
        <v>7591.5</v>
      </c>
      <c r="D132" s="10">
        <v>286.20999999999998</v>
      </c>
      <c r="E132" s="10">
        <v>172.25</v>
      </c>
      <c r="F132" s="10">
        <v>0</v>
      </c>
      <c r="G132" s="10">
        <v>8049.96</v>
      </c>
      <c r="H132" s="10">
        <v>1164.92</v>
      </c>
      <c r="I132" s="11">
        <v>-0.01</v>
      </c>
      <c r="J132" s="10">
        <v>493.45</v>
      </c>
      <c r="K132" s="10">
        <v>0</v>
      </c>
      <c r="L132" s="10">
        <v>1896</v>
      </c>
      <c r="M132" s="10">
        <v>0</v>
      </c>
      <c r="N132" s="10">
        <v>0</v>
      </c>
      <c r="O132" s="10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3554.36</v>
      </c>
      <c r="V132" s="10">
        <v>4495.6000000000004</v>
      </c>
    </row>
    <row r="133" spans="1:22" x14ac:dyDescent="0.25">
      <c r="A133">
        <v>238</v>
      </c>
      <c r="B133" t="s">
        <v>127</v>
      </c>
      <c r="C133" s="10">
        <v>8676.5</v>
      </c>
      <c r="D133" s="10">
        <v>339.67</v>
      </c>
      <c r="E133" s="10">
        <v>239.75</v>
      </c>
      <c r="F133" s="10">
        <v>0</v>
      </c>
      <c r="G133" s="10">
        <v>9255.92</v>
      </c>
      <c r="H133" s="10">
        <v>1422.51</v>
      </c>
      <c r="I133" s="10">
        <v>7.0000000000000007E-2</v>
      </c>
      <c r="J133" s="10">
        <v>563.97</v>
      </c>
      <c r="K133" s="10">
        <v>2743.77</v>
      </c>
      <c r="L133" s="10">
        <v>0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4730.32</v>
      </c>
      <c r="V133" s="10">
        <v>4525.6000000000004</v>
      </c>
    </row>
    <row r="134" spans="1:22" x14ac:dyDescent="0.25">
      <c r="A134" t="s">
        <v>26</v>
      </c>
      <c r="C134" s="12" t="s">
        <v>27</v>
      </c>
      <c r="D134" s="12" t="s">
        <v>27</v>
      </c>
      <c r="E134" s="12" t="s">
        <v>27</v>
      </c>
      <c r="F134" s="12" t="s">
        <v>27</v>
      </c>
      <c r="G134" s="12" t="s">
        <v>27</v>
      </c>
      <c r="H134" s="12" t="s">
        <v>27</v>
      </c>
      <c r="I134" s="12" t="s">
        <v>27</v>
      </c>
      <c r="J134" s="12" t="s">
        <v>27</v>
      </c>
      <c r="K134" s="12" t="s">
        <v>27</v>
      </c>
      <c r="L134" s="12" t="s">
        <v>27</v>
      </c>
      <c r="M134" s="12" t="s">
        <v>27</v>
      </c>
      <c r="N134" s="12" t="s">
        <v>27</v>
      </c>
      <c r="O134" s="12" t="s">
        <v>27</v>
      </c>
      <c r="P134" s="12" t="s">
        <v>27</v>
      </c>
      <c r="Q134" s="12" t="s">
        <v>27</v>
      </c>
      <c r="R134" s="12" t="s">
        <v>27</v>
      </c>
      <c r="S134" s="12" t="s">
        <v>27</v>
      </c>
      <c r="T134" s="12" t="s">
        <v>27</v>
      </c>
      <c r="U134" s="12" t="s">
        <v>27</v>
      </c>
      <c r="V134" s="12" t="s">
        <v>27</v>
      </c>
    </row>
    <row r="135" spans="1:22" x14ac:dyDescent="0.25">
      <c r="B135" s="13"/>
      <c r="C135" s="14">
        <v>53425</v>
      </c>
      <c r="D135" s="14">
        <v>1695</v>
      </c>
      <c r="E135" s="14">
        <v>1135</v>
      </c>
      <c r="F135" s="14">
        <v>750</v>
      </c>
      <c r="G135" s="14">
        <v>57005</v>
      </c>
      <c r="H135" s="14">
        <v>11183</v>
      </c>
      <c r="I135" s="14">
        <v>0</v>
      </c>
      <c r="J135" s="14">
        <v>2490</v>
      </c>
      <c r="K135" s="14">
        <v>6225</v>
      </c>
      <c r="L135" s="14">
        <v>5531</v>
      </c>
      <c r="M135" s="14">
        <v>0</v>
      </c>
      <c r="N135" s="14">
        <v>0</v>
      </c>
      <c r="O135" s="14">
        <v>339</v>
      </c>
      <c r="P135" s="14">
        <v>0</v>
      </c>
      <c r="Q135" s="14">
        <v>0</v>
      </c>
      <c r="R135" s="14">
        <v>3325</v>
      </c>
      <c r="S135" s="14">
        <v>298</v>
      </c>
      <c r="T135" s="14">
        <v>0</v>
      </c>
      <c r="U135" s="14">
        <v>29391</v>
      </c>
      <c r="V135" s="14">
        <v>27614</v>
      </c>
    </row>
    <row r="136" spans="1:22" x14ac:dyDescent="0.25"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</row>
    <row r="137" spans="1:22" x14ac:dyDescent="0.25">
      <c r="A137" s="9" t="s">
        <v>128</v>
      </c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</row>
    <row r="138" spans="1:22" x14ac:dyDescent="0.25">
      <c r="A138">
        <v>283</v>
      </c>
      <c r="B138" t="s">
        <v>129</v>
      </c>
      <c r="C138" s="10">
        <v>14440.5</v>
      </c>
      <c r="D138" s="10">
        <v>556.75</v>
      </c>
      <c r="E138" s="10">
        <v>392.04</v>
      </c>
      <c r="F138" s="10">
        <v>0</v>
      </c>
      <c r="G138" s="10">
        <v>15389.29</v>
      </c>
      <c r="H138" s="10">
        <v>2840.68</v>
      </c>
      <c r="I138" s="11">
        <v>-0.02</v>
      </c>
      <c r="J138" s="10">
        <v>938.63</v>
      </c>
      <c r="K138" s="10">
        <v>0</v>
      </c>
      <c r="L138" s="10">
        <v>0</v>
      </c>
      <c r="M138" s="10">
        <v>0</v>
      </c>
      <c r="N138" s="10">
        <v>0</v>
      </c>
      <c r="O138" s="10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3779.29</v>
      </c>
      <c r="V138" s="10">
        <v>11610</v>
      </c>
    </row>
    <row r="139" spans="1:22" x14ac:dyDescent="0.25">
      <c r="A139">
        <v>288</v>
      </c>
      <c r="B139" t="s">
        <v>130</v>
      </c>
      <c r="C139" s="10">
        <v>29565.5</v>
      </c>
      <c r="D139" s="10">
        <v>783</v>
      </c>
      <c r="E139" s="10">
        <v>550.79</v>
      </c>
      <c r="F139" s="10">
        <v>0</v>
      </c>
      <c r="G139" s="10">
        <v>30899.29</v>
      </c>
      <c r="H139" s="10">
        <v>7430.24</v>
      </c>
      <c r="I139" s="10">
        <v>0.09</v>
      </c>
      <c r="J139" s="10">
        <v>1921.76</v>
      </c>
      <c r="K139" s="10">
        <v>0</v>
      </c>
      <c r="L139" s="10">
        <v>3995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13347.09</v>
      </c>
      <c r="V139" s="10">
        <v>17552.2</v>
      </c>
    </row>
    <row r="140" spans="1:22" x14ac:dyDescent="0.25">
      <c r="A140">
        <v>242</v>
      </c>
      <c r="B140" t="s">
        <v>131</v>
      </c>
      <c r="C140" s="10">
        <v>14440.5</v>
      </c>
      <c r="D140" s="10">
        <v>556.75</v>
      </c>
      <c r="E140" s="10">
        <v>392.04</v>
      </c>
      <c r="F140" s="10">
        <v>0</v>
      </c>
      <c r="G140" s="10">
        <v>15389.29</v>
      </c>
      <c r="H140" s="10">
        <v>2840.68</v>
      </c>
      <c r="I140" s="11">
        <v>-0.13</v>
      </c>
      <c r="J140" s="10">
        <v>938.63</v>
      </c>
      <c r="K140" s="10">
        <v>3098.85</v>
      </c>
      <c r="L140" s="10">
        <v>639</v>
      </c>
      <c r="M140" s="10">
        <v>0</v>
      </c>
      <c r="N140" s="10">
        <v>0</v>
      </c>
      <c r="O140" s="10">
        <v>0</v>
      </c>
      <c r="P140" s="10">
        <v>0</v>
      </c>
      <c r="Q140" s="10">
        <v>0</v>
      </c>
      <c r="R140" s="10">
        <v>3103.66</v>
      </c>
      <c r="S140" s="10">
        <v>0</v>
      </c>
      <c r="T140" s="10">
        <v>0</v>
      </c>
      <c r="U140" s="10">
        <v>10620.69</v>
      </c>
      <c r="V140" s="10">
        <v>4768.6000000000004</v>
      </c>
    </row>
    <row r="141" spans="1:22" x14ac:dyDescent="0.25">
      <c r="A141">
        <v>250</v>
      </c>
      <c r="B141" t="s">
        <v>132</v>
      </c>
      <c r="C141" s="10">
        <v>7591.5</v>
      </c>
      <c r="D141" s="10">
        <v>286.20999999999998</v>
      </c>
      <c r="E141" s="10">
        <v>172.25</v>
      </c>
      <c r="F141" s="10">
        <v>0</v>
      </c>
      <c r="G141" s="10">
        <v>8049.96</v>
      </c>
      <c r="H141" s="10">
        <v>1164.92</v>
      </c>
      <c r="I141" s="10">
        <v>0.02</v>
      </c>
      <c r="J141" s="10">
        <v>493.45</v>
      </c>
      <c r="K141" s="10">
        <v>0</v>
      </c>
      <c r="L141" s="10">
        <v>0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3225.77</v>
      </c>
      <c r="S141" s="10">
        <v>210</v>
      </c>
      <c r="T141" s="10">
        <v>0</v>
      </c>
      <c r="U141" s="10">
        <v>5094.16</v>
      </c>
      <c r="V141" s="10">
        <v>2955.8</v>
      </c>
    </row>
    <row r="142" spans="1:22" x14ac:dyDescent="0.25">
      <c r="A142" t="s">
        <v>26</v>
      </c>
      <c r="C142" s="12" t="s">
        <v>27</v>
      </c>
      <c r="D142" s="12" t="s">
        <v>27</v>
      </c>
      <c r="E142" s="12" t="s">
        <v>27</v>
      </c>
      <c r="F142" s="12" t="s">
        <v>27</v>
      </c>
      <c r="G142" s="12" t="s">
        <v>27</v>
      </c>
      <c r="H142" s="12" t="s">
        <v>27</v>
      </c>
      <c r="I142" s="12" t="s">
        <v>27</v>
      </c>
      <c r="J142" s="12" t="s">
        <v>27</v>
      </c>
      <c r="K142" s="12" t="s">
        <v>27</v>
      </c>
      <c r="L142" s="12" t="s">
        <v>27</v>
      </c>
      <c r="M142" s="12" t="s">
        <v>27</v>
      </c>
      <c r="N142" s="12" t="s">
        <v>27</v>
      </c>
      <c r="O142" s="12" t="s">
        <v>27</v>
      </c>
      <c r="P142" s="12" t="s">
        <v>27</v>
      </c>
      <c r="Q142" s="12" t="s">
        <v>27</v>
      </c>
      <c r="R142" s="12" t="s">
        <v>27</v>
      </c>
      <c r="S142" s="12" t="s">
        <v>27</v>
      </c>
      <c r="T142" s="12" t="s">
        <v>27</v>
      </c>
      <c r="U142" s="12" t="s">
        <v>27</v>
      </c>
      <c r="V142" s="12" t="s">
        <v>27</v>
      </c>
    </row>
    <row r="143" spans="1:22" x14ac:dyDescent="0.25">
      <c r="B143" s="13"/>
      <c r="C143" s="14">
        <v>66038</v>
      </c>
      <c r="D143" s="14">
        <v>2183</v>
      </c>
      <c r="E143" s="14">
        <v>1507</v>
      </c>
      <c r="F143" s="14">
        <v>0</v>
      </c>
      <c r="G143" s="14">
        <v>69728</v>
      </c>
      <c r="H143" s="14">
        <v>14277</v>
      </c>
      <c r="I143" s="15">
        <v>0</v>
      </c>
      <c r="J143" s="14">
        <v>4292</v>
      </c>
      <c r="K143" s="14">
        <v>3099</v>
      </c>
      <c r="L143" s="14">
        <v>4634</v>
      </c>
      <c r="M143" s="14">
        <v>0</v>
      </c>
      <c r="N143" s="14">
        <v>0</v>
      </c>
      <c r="O143" s="14">
        <v>0</v>
      </c>
      <c r="P143" s="14">
        <v>0</v>
      </c>
      <c r="Q143" s="14">
        <v>0</v>
      </c>
      <c r="R143" s="14">
        <v>6329</v>
      </c>
      <c r="S143" s="14">
        <v>210</v>
      </c>
      <c r="T143" s="14">
        <v>0</v>
      </c>
      <c r="U143" s="14">
        <v>32841</v>
      </c>
      <c r="V143" s="14">
        <v>36887</v>
      </c>
    </row>
    <row r="144" spans="1:22" x14ac:dyDescent="0.25"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</row>
    <row r="145" spans="1:22" x14ac:dyDescent="0.25">
      <c r="A145" s="9" t="s">
        <v>133</v>
      </c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</row>
    <row r="146" spans="1:22" x14ac:dyDescent="0.25">
      <c r="A146">
        <v>275</v>
      </c>
      <c r="B146" t="s">
        <v>134</v>
      </c>
      <c r="C146" s="10">
        <v>11310</v>
      </c>
      <c r="D146" s="10">
        <v>385</v>
      </c>
      <c r="E146" s="10">
        <v>271.63</v>
      </c>
      <c r="F146" s="10">
        <v>0</v>
      </c>
      <c r="G146" s="10">
        <v>11966.63</v>
      </c>
      <c r="H146" s="10">
        <v>2035.67</v>
      </c>
      <c r="I146" s="10">
        <v>0.01</v>
      </c>
      <c r="J146" s="10">
        <v>735.15</v>
      </c>
      <c r="K146" s="10">
        <v>0</v>
      </c>
      <c r="L146" s="10">
        <v>3770</v>
      </c>
      <c r="M146" s="10">
        <v>0</v>
      </c>
      <c r="N146" s="10">
        <v>0</v>
      </c>
      <c r="O146" s="10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6540.83</v>
      </c>
      <c r="V146" s="10">
        <v>5425.8</v>
      </c>
    </row>
    <row r="147" spans="1:22" x14ac:dyDescent="0.25">
      <c r="A147">
        <v>348</v>
      </c>
      <c r="B147" t="s">
        <v>135</v>
      </c>
      <c r="C147" s="10">
        <v>29565.5</v>
      </c>
      <c r="D147" s="10">
        <v>783</v>
      </c>
      <c r="E147" s="10">
        <v>550.79</v>
      </c>
      <c r="F147" s="10">
        <v>750</v>
      </c>
      <c r="G147" s="10">
        <v>31649.29</v>
      </c>
      <c r="H147" s="10">
        <v>7430.24</v>
      </c>
      <c r="I147" s="11">
        <v>-0.11</v>
      </c>
      <c r="J147" s="10">
        <v>1921.76</v>
      </c>
      <c r="K147" s="10">
        <v>0</v>
      </c>
      <c r="L147" s="10">
        <v>0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9351.89</v>
      </c>
      <c r="V147" s="10">
        <v>22297.4</v>
      </c>
    </row>
    <row r="148" spans="1:22" x14ac:dyDescent="0.25">
      <c r="A148">
        <v>359</v>
      </c>
      <c r="B148" t="s">
        <v>136</v>
      </c>
      <c r="C148" s="10">
        <v>14440.5</v>
      </c>
      <c r="D148" s="10">
        <v>556.75</v>
      </c>
      <c r="E148" s="10">
        <v>392.04</v>
      </c>
      <c r="F148" s="10">
        <v>0</v>
      </c>
      <c r="G148" s="10">
        <v>15389.29</v>
      </c>
      <c r="H148" s="10">
        <v>2840.68</v>
      </c>
      <c r="I148" s="10">
        <v>0.18</v>
      </c>
      <c r="J148" s="10">
        <v>938.63</v>
      </c>
      <c r="K148" s="10">
        <v>0</v>
      </c>
      <c r="L148" s="10">
        <v>0</v>
      </c>
      <c r="M148" s="10">
        <v>0</v>
      </c>
      <c r="N148" s="10">
        <v>0</v>
      </c>
      <c r="O148" s="10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3779.49</v>
      </c>
      <c r="V148" s="10">
        <v>11609.8</v>
      </c>
    </row>
    <row r="149" spans="1:22" x14ac:dyDescent="0.25">
      <c r="A149">
        <v>364</v>
      </c>
      <c r="B149" t="s">
        <v>137</v>
      </c>
      <c r="C149" s="10">
        <v>7591.5</v>
      </c>
      <c r="D149" s="10">
        <v>286.20999999999998</v>
      </c>
      <c r="E149" s="10">
        <v>172.25</v>
      </c>
      <c r="F149" s="10">
        <v>0</v>
      </c>
      <c r="G149" s="10">
        <v>8049.96</v>
      </c>
      <c r="H149" s="10">
        <v>1164.92</v>
      </c>
      <c r="I149" s="11">
        <v>-0.01</v>
      </c>
      <c r="J149" s="10">
        <v>493.45</v>
      </c>
      <c r="K149" s="10">
        <v>0</v>
      </c>
      <c r="L149" s="10">
        <v>1264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2922.36</v>
      </c>
      <c r="V149" s="10">
        <v>5127.6000000000004</v>
      </c>
    </row>
    <row r="150" spans="1:22" x14ac:dyDescent="0.25">
      <c r="A150">
        <v>380</v>
      </c>
      <c r="B150" t="s">
        <v>138</v>
      </c>
      <c r="C150" s="10">
        <v>7591.5</v>
      </c>
      <c r="D150" s="10">
        <v>286.20999999999998</v>
      </c>
      <c r="E150" s="10">
        <v>172.25</v>
      </c>
      <c r="F150" s="10">
        <v>0</v>
      </c>
      <c r="G150" s="10">
        <v>8049.96</v>
      </c>
      <c r="H150" s="10">
        <v>1164.92</v>
      </c>
      <c r="I150" s="11">
        <v>-0.01</v>
      </c>
      <c r="J150" s="10">
        <v>493.45</v>
      </c>
      <c r="K150" s="10">
        <v>0</v>
      </c>
      <c r="L150" s="10">
        <v>0</v>
      </c>
      <c r="M150" s="10">
        <v>0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1658.36</v>
      </c>
      <c r="V150" s="10">
        <v>6391.6</v>
      </c>
    </row>
    <row r="151" spans="1:22" x14ac:dyDescent="0.25">
      <c r="A151" t="s">
        <v>26</v>
      </c>
      <c r="C151" s="12" t="s">
        <v>27</v>
      </c>
      <c r="D151" s="12" t="s">
        <v>27</v>
      </c>
      <c r="E151" s="12" t="s">
        <v>27</v>
      </c>
      <c r="F151" s="12" t="s">
        <v>27</v>
      </c>
      <c r="G151" s="12" t="s">
        <v>27</v>
      </c>
      <c r="H151" s="12" t="s">
        <v>27</v>
      </c>
      <c r="I151" s="12" t="s">
        <v>27</v>
      </c>
      <c r="J151" s="12" t="s">
        <v>27</v>
      </c>
      <c r="K151" s="12" t="s">
        <v>27</v>
      </c>
      <c r="L151" s="12" t="s">
        <v>27</v>
      </c>
      <c r="M151" s="12" t="s">
        <v>27</v>
      </c>
      <c r="N151" s="12" t="s">
        <v>27</v>
      </c>
      <c r="O151" s="12" t="s">
        <v>27</v>
      </c>
      <c r="P151" s="12" t="s">
        <v>27</v>
      </c>
      <c r="Q151" s="12" t="s">
        <v>27</v>
      </c>
      <c r="R151" s="12" t="s">
        <v>27</v>
      </c>
      <c r="S151" s="12" t="s">
        <v>27</v>
      </c>
      <c r="T151" s="12" t="s">
        <v>27</v>
      </c>
      <c r="U151" s="12" t="s">
        <v>27</v>
      </c>
      <c r="V151" s="12" t="s">
        <v>27</v>
      </c>
    </row>
    <row r="152" spans="1:22" x14ac:dyDescent="0.25">
      <c r="B152" s="13"/>
      <c r="C152" s="14">
        <v>70499</v>
      </c>
      <c r="D152" s="14">
        <v>2297</v>
      </c>
      <c r="E152" s="14">
        <v>1559</v>
      </c>
      <c r="F152" s="14">
        <v>750</v>
      </c>
      <c r="G152" s="14">
        <v>75105</v>
      </c>
      <c r="H152" s="14">
        <v>14636</v>
      </c>
      <c r="I152" s="14">
        <v>0</v>
      </c>
      <c r="J152" s="14">
        <v>4582</v>
      </c>
      <c r="K152" s="14">
        <v>0</v>
      </c>
      <c r="L152" s="14">
        <v>5034</v>
      </c>
      <c r="M152" s="14">
        <v>0</v>
      </c>
      <c r="N152" s="14">
        <v>0</v>
      </c>
      <c r="O152" s="14">
        <v>0</v>
      </c>
      <c r="P152" s="14">
        <v>0</v>
      </c>
      <c r="Q152" s="14">
        <v>0</v>
      </c>
      <c r="R152" s="14">
        <v>0</v>
      </c>
      <c r="S152" s="14">
        <v>0</v>
      </c>
      <c r="T152" s="14">
        <v>0</v>
      </c>
      <c r="U152" s="14">
        <v>24253</v>
      </c>
      <c r="V152" s="14">
        <v>50852</v>
      </c>
    </row>
    <row r="153" spans="1:22" x14ac:dyDescent="0.25"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</row>
    <row r="154" spans="1:22" x14ac:dyDescent="0.25">
      <c r="A154" s="9" t="s">
        <v>139</v>
      </c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</row>
    <row r="155" spans="1:22" x14ac:dyDescent="0.25">
      <c r="A155">
        <v>322</v>
      </c>
      <c r="B155" t="s">
        <v>140</v>
      </c>
      <c r="C155" s="10">
        <v>8676.5</v>
      </c>
      <c r="D155" s="10">
        <v>339.67</v>
      </c>
      <c r="E155" s="10">
        <v>239.75</v>
      </c>
      <c r="F155" s="10">
        <v>0</v>
      </c>
      <c r="G155" s="10">
        <v>9255.92</v>
      </c>
      <c r="H155" s="10">
        <v>1422.51</v>
      </c>
      <c r="I155" s="10">
        <v>0.04</v>
      </c>
      <c r="J155" s="10">
        <v>563.97</v>
      </c>
      <c r="K155" s="10">
        <v>0</v>
      </c>
      <c r="L155" s="10">
        <v>0</v>
      </c>
      <c r="M155" s="10">
        <v>0</v>
      </c>
      <c r="N155" s="10">
        <v>0</v>
      </c>
      <c r="O155" s="10">
        <v>0</v>
      </c>
      <c r="P155" s="10">
        <v>0</v>
      </c>
      <c r="Q155" s="10">
        <v>0</v>
      </c>
      <c r="R155" s="10">
        <v>0</v>
      </c>
      <c r="S155" s="10">
        <v>201</v>
      </c>
      <c r="T155" s="10">
        <v>0</v>
      </c>
      <c r="U155" s="10">
        <v>2187.52</v>
      </c>
      <c r="V155" s="10">
        <v>7068.4</v>
      </c>
    </row>
    <row r="156" spans="1:22" x14ac:dyDescent="0.25">
      <c r="A156">
        <v>367</v>
      </c>
      <c r="B156" t="s">
        <v>141</v>
      </c>
      <c r="C156" s="10">
        <v>8676.5</v>
      </c>
      <c r="D156" s="10">
        <v>339.67</v>
      </c>
      <c r="E156" s="10">
        <v>239.75</v>
      </c>
      <c r="F156" s="10">
        <v>750</v>
      </c>
      <c r="G156" s="10">
        <v>10005.92</v>
      </c>
      <c r="H156" s="10">
        <v>1422.51</v>
      </c>
      <c r="I156" s="10">
        <v>0.04</v>
      </c>
      <c r="J156" s="10">
        <v>563.97</v>
      </c>
      <c r="K156" s="10">
        <v>0</v>
      </c>
      <c r="L156" s="10">
        <v>0</v>
      </c>
      <c r="M156" s="10">
        <v>0</v>
      </c>
      <c r="N156" s="10">
        <v>0</v>
      </c>
      <c r="O156" s="10">
        <v>0</v>
      </c>
      <c r="P156" s="10">
        <v>0</v>
      </c>
      <c r="Q156" s="10">
        <v>0</v>
      </c>
      <c r="R156" s="10">
        <v>0</v>
      </c>
      <c r="S156" s="10">
        <v>250</v>
      </c>
      <c r="T156" s="10">
        <v>0</v>
      </c>
      <c r="U156" s="10">
        <v>2236.52</v>
      </c>
      <c r="V156" s="10">
        <v>7769.4</v>
      </c>
    </row>
    <row r="157" spans="1:22" x14ac:dyDescent="0.25">
      <c r="A157">
        <v>375</v>
      </c>
      <c r="B157" t="s">
        <v>142</v>
      </c>
      <c r="C157" s="10">
        <v>7591.5</v>
      </c>
      <c r="D157" s="10">
        <v>286.20999999999998</v>
      </c>
      <c r="E157" s="10">
        <v>172.25</v>
      </c>
      <c r="F157" s="10">
        <v>0</v>
      </c>
      <c r="G157" s="10">
        <v>8049.96</v>
      </c>
      <c r="H157" s="10">
        <v>1164.92</v>
      </c>
      <c r="I157" s="11">
        <v>-0.01</v>
      </c>
      <c r="J157" s="10">
        <v>493.45</v>
      </c>
      <c r="K157" s="10">
        <v>0</v>
      </c>
      <c r="L157" s="10">
        <v>0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10">
        <v>0</v>
      </c>
      <c r="S157" s="10">
        <v>174</v>
      </c>
      <c r="T157" s="10">
        <v>0</v>
      </c>
      <c r="U157" s="10">
        <v>1832.36</v>
      </c>
      <c r="V157" s="10">
        <v>6217.6</v>
      </c>
    </row>
    <row r="158" spans="1:22" x14ac:dyDescent="0.25">
      <c r="A158">
        <v>240</v>
      </c>
      <c r="B158" t="s">
        <v>143</v>
      </c>
      <c r="C158" s="10">
        <v>29565.5</v>
      </c>
      <c r="D158" s="10">
        <v>783</v>
      </c>
      <c r="E158" s="10">
        <v>550.79</v>
      </c>
      <c r="F158" s="10">
        <v>0</v>
      </c>
      <c r="G158" s="10">
        <v>30899.29</v>
      </c>
      <c r="H158" s="10">
        <v>7430.24</v>
      </c>
      <c r="I158" s="11">
        <v>-0.11</v>
      </c>
      <c r="J158" s="10">
        <v>1921.76</v>
      </c>
      <c r="K158" s="10">
        <v>0</v>
      </c>
      <c r="L158" s="10">
        <v>4939</v>
      </c>
      <c r="M158" s="10">
        <v>0</v>
      </c>
      <c r="N158" s="10">
        <v>0</v>
      </c>
      <c r="O158" s="10">
        <v>0</v>
      </c>
      <c r="P158" s="10">
        <v>0</v>
      </c>
      <c r="Q158" s="10">
        <v>0</v>
      </c>
      <c r="R158" s="10">
        <v>0</v>
      </c>
      <c r="S158" s="10">
        <v>890</v>
      </c>
      <c r="T158" s="10">
        <v>0</v>
      </c>
      <c r="U158" s="10">
        <v>15180.89</v>
      </c>
      <c r="V158" s="10">
        <v>15718.4</v>
      </c>
    </row>
    <row r="159" spans="1:22" x14ac:dyDescent="0.25">
      <c r="A159">
        <v>30391</v>
      </c>
      <c r="B159" t="s">
        <v>144</v>
      </c>
      <c r="C159" s="10">
        <v>11310</v>
      </c>
      <c r="D159" s="10">
        <v>385</v>
      </c>
      <c r="E159" s="10">
        <v>271.63</v>
      </c>
      <c r="F159" s="10">
        <v>0</v>
      </c>
      <c r="G159" s="10">
        <v>11966.63</v>
      </c>
      <c r="H159" s="10">
        <v>2035.67</v>
      </c>
      <c r="I159" s="10">
        <v>0.04</v>
      </c>
      <c r="J159" s="10">
        <v>735.15</v>
      </c>
      <c r="K159" s="10">
        <v>2743.77</v>
      </c>
      <c r="L159" s="10">
        <v>1350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  <c r="S159" s="10">
        <v>192</v>
      </c>
      <c r="T159" s="10">
        <v>0</v>
      </c>
      <c r="U159" s="10">
        <v>7056.63</v>
      </c>
      <c r="V159" s="10">
        <v>4910</v>
      </c>
    </row>
    <row r="160" spans="1:22" x14ac:dyDescent="0.25">
      <c r="A160" t="s">
        <v>26</v>
      </c>
      <c r="C160" s="12" t="s">
        <v>27</v>
      </c>
      <c r="D160" s="12" t="s">
        <v>27</v>
      </c>
      <c r="E160" s="12" t="s">
        <v>27</v>
      </c>
      <c r="F160" s="12" t="s">
        <v>27</v>
      </c>
      <c r="G160" s="12" t="s">
        <v>27</v>
      </c>
      <c r="H160" s="12" t="s">
        <v>27</v>
      </c>
      <c r="I160" s="12" t="s">
        <v>27</v>
      </c>
      <c r="J160" s="12" t="s">
        <v>27</v>
      </c>
      <c r="K160" s="12" t="s">
        <v>27</v>
      </c>
      <c r="L160" s="12" t="s">
        <v>27</v>
      </c>
      <c r="M160" s="12" t="s">
        <v>27</v>
      </c>
      <c r="N160" s="12" t="s">
        <v>27</v>
      </c>
      <c r="O160" s="12" t="s">
        <v>27</v>
      </c>
      <c r="P160" s="12" t="s">
        <v>27</v>
      </c>
      <c r="Q160" s="12" t="s">
        <v>27</v>
      </c>
      <c r="R160" s="12" t="s">
        <v>27</v>
      </c>
      <c r="S160" s="12" t="s">
        <v>27</v>
      </c>
      <c r="T160" s="12" t="s">
        <v>27</v>
      </c>
      <c r="U160" s="12" t="s">
        <v>27</v>
      </c>
      <c r="V160" s="12" t="s">
        <v>27</v>
      </c>
    </row>
    <row r="161" spans="1:22" x14ac:dyDescent="0.25">
      <c r="B161" s="13"/>
      <c r="C161" s="14">
        <v>65820</v>
      </c>
      <c r="D161" s="14">
        <v>2134</v>
      </c>
      <c r="E161" s="14">
        <v>1474</v>
      </c>
      <c r="F161" s="14">
        <v>750</v>
      </c>
      <c r="G161" s="14">
        <v>70178</v>
      </c>
      <c r="H161" s="14">
        <v>13476</v>
      </c>
      <c r="I161" s="15">
        <v>0</v>
      </c>
      <c r="J161" s="14">
        <v>4278</v>
      </c>
      <c r="K161" s="14">
        <v>2744</v>
      </c>
      <c r="L161" s="14">
        <v>6289</v>
      </c>
      <c r="M161" s="14">
        <v>0</v>
      </c>
      <c r="N161" s="14">
        <v>0</v>
      </c>
      <c r="O161" s="14">
        <v>0</v>
      </c>
      <c r="P161" s="14">
        <v>0</v>
      </c>
      <c r="Q161" s="14">
        <v>0</v>
      </c>
      <c r="R161" s="14">
        <v>0</v>
      </c>
      <c r="S161" s="14">
        <v>1707</v>
      </c>
      <c r="T161" s="14">
        <v>0</v>
      </c>
      <c r="U161" s="14">
        <v>28494</v>
      </c>
      <c r="V161" s="14">
        <v>41684</v>
      </c>
    </row>
    <row r="162" spans="1:22" x14ac:dyDescent="0.25"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</row>
    <row r="163" spans="1:22" x14ac:dyDescent="0.25">
      <c r="A163" s="9" t="s">
        <v>145</v>
      </c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</row>
    <row r="164" spans="1:22" x14ac:dyDescent="0.25">
      <c r="A164">
        <v>28</v>
      </c>
      <c r="B164" t="s">
        <v>146</v>
      </c>
      <c r="C164" s="10">
        <v>14440.5</v>
      </c>
      <c r="D164" s="10">
        <v>556.75</v>
      </c>
      <c r="E164" s="10">
        <v>392.04</v>
      </c>
      <c r="F164" s="10">
        <v>0</v>
      </c>
      <c r="G164" s="10">
        <v>15389.29</v>
      </c>
      <c r="H164" s="10">
        <v>2840.68</v>
      </c>
      <c r="I164" s="11">
        <v>-0.02</v>
      </c>
      <c r="J164" s="10">
        <v>938.63</v>
      </c>
      <c r="K164" s="10">
        <v>0</v>
      </c>
      <c r="L164" s="10">
        <v>4584</v>
      </c>
      <c r="M164" s="10">
        <v>0</v>
      </c>
      <c r="N164" s="10">
        <v>0</v>
      </c>
      <c r="O164" s="10">
        <v>663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9026.2900000000009</v>
      </c>
      <c r="V164" s="10">
        <v>6363</v>
      </c>
    </row>
    <row r="165" spans="1:22" x14ac:dyDescent="0.25">
      <c r="A165">
        <v>281</v>
      </c>
      <c r="B165" t="s">
        <v>147</v>
      </c>
      <c r="C165" s="10">
        <v>7591.5</v>
      </c>
      <c r="D165" s="10">
        <v>286.20999999999998</v>
      </c>
      <c r="E165" s="10">
        <v>172.25</v>
      </c>
      <c r="F165" s="10">
        <v>0</v>
      </c>
      <c r="G165" s="10">
        <v>8049.96</v>
      </c>
      <c r="H165" s="10">
        <v>1164.92</v>
      </c>
      <c r="I165" s="11">
        <v>-0.01</v>
      </c>
      <c r="J165" s="10">
        <v>493.45</v>
      </c>
      <c r="K165" s="10">
        <v>0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1658.36</v>
      </c>
      <c r="V165" s="10">
        <v>6391.6</v>
      </c>
    </row>
    <row r="166" spans="1:22" x14ac:dyDescent="0.25">
      <c r="A166">
        <v>31</v>
      </c>
      <c r="B166" t="s">
        <v>148</v>
      </c>
      <c r="C166" s="10">
        <v>14440.5</v>
      </c>
      <c r="D166" s="10">
        <v>556.75</v>
      </c>
      <c r="E166" s="10">
        <v>392.04</v>
      </c>
      <c r="F166" s="10">
        <v>0</v>
      </c>
      <c r="G166" s="10">
        <v>15389.29</v>
      </c>
      <c r="H166" s="10">
        <v>2840.68</v>
      </c>
      <c r="I166" s="11">
        <v>-0.17</v>
      </c>
      <c r="J166" s="10">
        <v>938.63</v>
      </c>
      <c r="K166" s="10">
        <v>0</v>
      </c>
      <c r="L166" s="10">
        <v>2000</v>
      </c>
      <c r="M166" s="10">
        <v>0</v>
      </c>
      <c r="N166" s="10">
        <v>3286.75</v>
      </c>
      <c r="O166" s="10">
        <v>474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9539.89</v>
      </c>
      <c r="V166" s="10">
        <v>5849.4</v>
      </c>
    </row>
    <row r="167" spans="1:22" x14ac:dyDescent="0.25">
      <c r="A167">
        <v>313</v>
      </c>
      <c r="B167" t="s">
        <v>149</v>
      </c>
      <c r="C167" s="10">
        <v>14440.5</v>
      </c>
      <c r="D167" s="10">
        <v>556.75</v>
      </c>
      <c r="E167" s="10">
        <v>392.04</v>
      </c>
      <c r="F167" s="10">
        <v>0</v>
      </c>
      <c r="G167" s="10">
        <v>15389.29</v>
      </c>
      <c r="H167" s="10">
        <v>2840.68</v>
      </c>
      <c r="I167" s="11">
        <v>-0.02</v>
      </c>
      <c r="J167" s="10">
        <v>938.63</v>
      </c>
      <c r="K167" s="10">
        <v>0</v>
      </c>
      <c r="L167" s="10">
        <v>3073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6852.29</v>
      </c>
      <c r="V167" s="10">
        <v>8537</v>
      </c>
    </row>
    <row r="168" spans="1:22" x14ac:dyDescent="0.25">
      <c r="A168">
        <v>314</v>
      </c>
      <c r="B168" t="s">
        <v>150</v>
      </c>
      <c r="C168" s="10">
        <v>9716.5</v>
      </c>
      <c r="D168" s="10">
        <v>363.42</v>
      </c>
      <c r="E168" s="10">
        <v>255.96</v>
      </c>
      <c r="F168" s="10">
        <v>0</v>
      </c>
      <c r="G168" s="10">
        <v>10335.879999999999</v>
      </c>
      <c r="H168" s="10">
        <v>1653.19</v>
      </c>
      <c r="I168" s="11">
        <v>-0.08</v>
      </c>
      <c r="J168" s="10">
        <v>631.57000000000005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393</v>
      </c>
      <c r="T168" s="10">
        <v>0</v>
      </c>
      <c r="U168" s="10">
        <v>2677.68</v>
      </c>
      <c r="V168" s="10">
        <v>7658.2</v>
      </c>
    </row>
    <row r="169" spans="1:22" x14ac:dyDescent="0.25">
      <c r="A169">
        <v>315</v>
      </c>
      <c r="B169" t="s">
        <v>151</v>
      </c>
      <c r="C169" s="10">
        <v>9716.5</v>
      </c>
      <c r="D169" s="10">
        <v>363.42</v>
      </c>
      <c r="E169" s="10">
        <v>255.96</v>
      </c>
      <c r="F169" s="10">
        <v>0</v>
      </c>
      <c r="G169" s="10">
        <v>10335.879999999999</v>
      </c>
      <c r="H169" s="10">
        <v>1653.19</v>
      </c>
      <c r="I169" s="10">
        <v>0.12</v>
      </c>
      <c r="J169" s="10">
        <v>631.57000000000005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3494.2</v>
      </c>
      <c r="S169" s="10">
        <v>770</v>
      </c>
      <c r="T169" s="10">
        <v>0</v>
      </c>
      <c r="U169" s="10">
        <v>6549.08</v>
      </c>
      <c r="V169" s="10">
        <v>3786.8</v>
      </c>
    </row>
    <row r="170" spans="1:22" x14ac:dyDescent="0.25">
      <c r="A170">
        <v>316</v>
      </c>
      <c r="B170" t="s">
        <v>152</v>
      </c>
      <c r="C170" s="10">
        <v>9716.5</v>
      </c>
      <c r="D170" s="10">
        <v>363.42</v>
      </c>
      <c r="E170" s="10">
        <v>255.96</v>
      </c>
      <c r="F170" s="10">
        <v>0</v>
      </c>
      <c r="G170" s="10">
        <v>10335.879999999999</v>
      </c>
      <c r="H170" s="10">
        <v>1653.19</v>
      </c>
      <c r="I170" s="10">
        <v>0.12</v>
      </c>
      <c r="J170" s="10">
        <v>631.57000000000005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284</v>
      </c>
      <c r="T170" s="10">
        <v>0</v>
      </c>
      <c r="U170" s="10">
        <v>2568.88</v>
      </c>
      <c r="V170" s="10">
        <v>7767</v>
      </c>
    </row>
    <row r="171" spans="1:22" x14ac:dyDescent="0.25">
      <c r="A171">
        <v>317</v>
      </c>
      <c r="B171" t="s">
        <v>153</v>
      </c>
      <c r="C171" s="10">
        <v>9716.5</v>
      </c>
      <c r="D171" s="10">
        <v>363.42</v>
      </c>
      <c r="E171" s="10">
        <v>255.96</v>
      </c>
      <c r="F171" s="10">
        <v>0</v>
      </c>
      <c r="G171" s="10">
        <v>10335.879999999999</v>
      </c>
      <c r="H171" s="10">
        <v>1653.19</v>
      </c>
      <c r="I171" s="10">
        <v>0.12</v>
      </c>
      <c r="J171" s="10">
        <v>631.57000000000005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3494.2</v>
      </c>
      <c r="S171" s="10">
        <v>181</v>
      </c>
      <c r="T171" s="10">
        <v>0</v>
      </c>
      <c r="U171" s="10">
        <v>5960.08</v>
      </c>
      <c r="V171" s="10">
        <v>4375.8</v>
      </c>
    </row>
    <row r="172" spans="1:22" x14ac:dyDescent="0.25">
      <c r="A172">
        <v>352</v>
      </c>
      <c r="B172" t="s">
        <v>154</v>
      </c>
      <c r="C172" s="10">
        <v>11310</v>
      </c>
      <c r="D172" s="10">
        <v>385</v>
      </c>
      <c r="E172" s="10">
        <v>271.63</v>
      </c>
      <c r="F172" s="10">
        <v>0</v>
      </c>
      <c r="G172" s="10">
        <v>11966.63</v>
      </c>
      <c r="H172" s="10">
        <v>2035.67</v>
      </c>
      <c r="I172" s="10">
        <v>0.01</v>
      </c>
      <c r="J172" s="10">
        <v>735.15</v>
      </c>
      <c r="K172" s="10">
        <v>0</v>
      </c>
      <c r="L172" s="10">
        <v>0</v>
      </c>
      <c r="M172" s="10">
        <v>0</v>
      </c>
      <c r="N172" s="10">
        <v>0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2770.83</v>
      </c>
      <c r="V172" s="10">
        <v>9195.7999999999993</v>
      </c>
    </row>
    <row r="173" spans="1:22" x14ac:dyDescent="0.25">
      <c r="A173">
        <v>353</v>
      </c>
      <c r="B173" t="s">
        <v>155</v>
      </c>
      <c r="C173" s="10">
        <v>11310</v>
      </c>
      <c r="D173" s="10">
        <v>385</v>
      </c>
      <c r="E173" s="10">
        <v>271.63</v>
      </c>
      <c r="F173" s="10">
        <v>0</v>
      </c>
      <c r="G173" s="10">
        <v>11966.63</v>
      </c>
      <c r="H173" s="10">
        <v>2035.67</v>
      </c>
      <c r="I173" s="10">
        <v>0.01</v>
      </c>
      <c r="J173" s="10">
        <v>735.15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2770.83</v>
      </c>
      <c r="V173" s="10">
        <v>9195.7999999999993</v>
      </c>
    </row>
    <row r="174" spans="1:22" x14ac:dyDescent="0.25">
      <c r="A174">
        <v>95</v>
      </c>
      <c r="B174" t="s">
        <v>156</v>
      </c>
      <c r="C174" s="10">
        <v>11310</v>
      </c>
      <c r="D174" s="10">
        <v>385</v>
      </c>
      <c r="E174" s="10">
        <v>271.63</v>
      </c>
      <c r="F174" s="10">
        <v>0</v>
      </c>
      <c r="G174" s="10">
        <v>11966.63</v>
      </c>
      <c r="H174" s="10">
        <v>2035.67</v>
      </c>
      <c r="I174" s="10">
        <v>0.05</v>
      </c>
      <c r="J174" s="10">
        <v>735.15</v>
      </c>
      <c r="K174" s="10">
        <v>0</v>
      </c>
      <c r="L174" s="10">
        <v>2605</v>
      </c>
      <c r="M174" s="10">
        <v>0</v>
      </c>
      <c r="N174" s="10">
        <v>0</v>
      </c>
      <c r="O174" s="10">
        <v>0</v>
      </c>
      <c r="P174" s="11">
        <v>-93.82</v>
      </c>
      <c r="Q174" s="10">
        <v>797.78</v>
      </c>
      <c r="R174" s="10">
        <v>0</v>
      </c>
      <c r="S174" s="10">
        <v>0</v>
      </c>
      <c r="T174" s="10">
        <v>0</v>
      </c>
      <c r="U174" s="10">
        <v>6079.83</v>
      </c>
      <c r="V174" s="10">
        <v>5886.8</v>
      </c>
    </row>
    <row r="175" spans="1:22" x14ac:dyDescent="0.25">
      <c r="A175">
        <v>110</v>
      </c>
      <c r="B175" t="s">
        <v>157</v>
      </c>
      <c r="C175" s="10">
        <v>11310</v>
      </c>
      <c r="D175" s="10">
        <v>385</v>
      </c>
      <c r="E175" s="10">
        <v>271.63</v>
      </c>
      <c r="F175" s="10">
        <v>0</v>
      </c>
      <c r="G175" s="10">
        <v>11966.63</v>
      </c>
      <c r="H175" s="10">
        <v>2035.67</v>
      </c>
      <c r="I175" s="11">
        <v>-0.01</v>
      </c>
      <c r="J175" s="10">
        <v>735.15</v>
      </c>
      <c r="K175" s="10">
        <v>2743.77</v>
      </c>
      <c r="L175" s="10">
        <v>117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2795.05</v>
      </c>
      <c r="S175" s="10">
        <v>0</v>
      </c>
      <c r="T175" s="10">
        <v>0</v>
      </c>
      <c r="U175" s="10">
        <v>8426.6299999999992</v>
      </c>
      <c r="V175" s="10">
        <v>3540</v>
      </c>
    </row>
    <row r="176" spans="1:22" x14ac:dyDescent="0.25">
      <c r="A176">
        <v>255</v>
      </c>
      <c r="B176" t="s">
        <v>158</v>
      </c>
      <c r="C176" s="10">
        <v>37293</v>
      </c>
      <c r="D176" s="10">
        <v>799.21</v>
      </c>
      <c r="E176" s="10">
        <v>575.63</v>
      </c>
      <c r="F176" s="10">
        <v>750</v>
      </c>
      <c r="G176" s="10">
        <v>39417.839999999997</v>
      </c>
      <c r="H176" s="10">
        <v>9760.7999999999993</v>
      </c>
      <c r="I176" s="11">
        <v>-0.01</v>
      </c>
      <c r="J176" s="10">
        <v>2424.0500000000002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12184.84</v>
      </c>
      <c r="V176" s="10">
        <v>27233</v>
      </c>
    </row>
    <row r="177" spans="1:22" x14ac:dyDescent="0.25">
      <c r="A177" t="s">
        <v>26</v>
      </c>
      <c r="C177" s="12" t="s">
        <v>27</v>
      </c>
      <c r="D177" s="12" t="s">
        <v>27</v>
      </c>
      <c r="E177" s="12" t="s">
        <v>27</v>
      </c>
      <c r="F177" s="12" t="s">
        <v>27</v>
      </c>
      <c r="G177" s="12" t="s">
        <v>27</v>
      </c>
      <c r="H177" s="12" t="s">
        <v>27</v>
      </c>
      <c r="I177" s="12" t="s">
        <v>27</v>
      </c>
      <c r="J177" s="12" t="s">
        <v>27</v>
      </c>
      <c r="K177" s="12" t="s">
        <v>27</v>
      </c>
      <c r="L177" s="12" t="s">
        <v>27</v>
      </c>
      <c r="M177" s="12" t="s">
        <v>27</v>
      </c>
      <c r="N177" s="12" t="s">
        <v>27</v>
      </c>
      <c r="O177" s="12" t="s">
        <v>27</v>
      </c>
      <c r="P177" s="12" t="s">
        <v>27</v>
      </c>
      <c r="Q177" s="12" t="s">
        <v>27</v>
      </c>
      <c r="R177" s="12" t="s">
        <v>27</v>
      </c>
      <c r="S177" s="12" t="s">
        <v>27</v>
      </c>
      <c r="T177" s="12" t="s">
        <v>27</v>
      </c>
      <c r="U177" s="12" t="s">
        <v>27</v>
      </c>
      <c r="V177" s="12" t="s">
        <v>27</v>
      </c>
    </row>
    <row r="178" spans="1:22" x14ac:dyDescent="0.25">
      <c r="B178" s="13"/>
      <c r="C178" s="14">
        <v>172312</v>
      </c>
      <c r="D178" s="14">
        <v>5749</v>
      </c>
      <c r="E178" s="14">
        <v>4034</v>
      </c>
      <c r="F178" s="14">
        <v>750</v>
      </c>
      <c r="G178" s="14">
        <v>182846</v>
      </c>
      <c r="H178" s="14">
        <v>34203</v>
      </c>
      <c r="I178" s="14">
        <v>0</v>
      </c>
      <c r="J178" s="14">
        <v>11200</v>
      </c>
      <c r="K178" s="14">
        <v>2744</v>
      </c>
      <c r="L178" s="14">
        <v>12379</v>
      </c>
      <c r="M178" s="14">
        <v>0</v>
      </c>
      <c r="N178" s="14">
        <v>3287</v>
      </c>
      <c r="O178" s="14">
        <v>1137</v>
      </c>
      <c r="P178" s="15">
        <v>-94</v>
      </c>
      <c r="Q178" s="14">
        <v>798</v>
      </c>
      <c r="R178" s="14">
        <v>9783</v>
      </c>
      <c r="S178" s="14">
        <v>1628</v>
      </c>
      <c r="T178" s="14">
        <v>0</v>
      </c>
      <c r="U178" s="14">
        <v>77066</v>
      </c>
      <c r="V178" s="14">
        <v>105780</v>
      </c>
    </row>
    <row r="179" spans="1:22" x14ac:dyDescent="0.25"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</row>
    <row r="180" spans="1:22" x14ac:dyDescent="0.25">
      <c r="A180" s="9" t="s">
        <v>159</v>
      </c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</row>
    <row r="181" spans="1:22" x14ac:dyDescent="0.25">
      <c r="A181">
        <v>296</v>
      </c>
      <c r="B181" t="s">
        <v>160</v>
      </c>
      <c r="C181" s="10">
        <v>8676.5</v>
      </c>
      <c r="D181" s="10">
        <v>339.67</v>
      </c>
      <c r="E181" s="10">
        <v>239.75</v>
      </c>
      <c r="F181" s="10">
        <v>0</v>
      </c>
      <c r="G181" s="10">
        <v>9255.92</v>
      </c>
      <c r="H181" s="10">
        <v>1422.51</v>
      </c>
      <c r="I181" s="10">
        <v>0.04</v>
      </c>
      <c r="J181" s="10">
        <v>563.97</v>
      </c>
      <c r="K181" s="10">
        <v>0</v>
      </c>
      <c r="L181" s="10">
        <v>0</v>
      </c>
      <c r="M181" s="10">
        <v>0</v>
      </c>
      <c r="N181" s="10">
        <v>0</v>
      </c>
      <c r="O181" s="10">
        <v>235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2221.52</v>
      </c>
      <c r="V181" s="10">
        <v>7034.4</v>
      </c>
    </row>
    <row r="182" spans="1:22" x14ac:dyDescent="0.25">
      <c r="A182">
        <v>303</v>
      </c>
      <c r="B182" t="s">
        <v>161</v>
      </c>
      <c r="C182" s="10">
        <v>42995</v>
      </c>
      <c r="D182" s="10">
        <v>812.5</v>
      </c>
      <c r="E182" s="10">
        <v>583</v>
      </c>
      <c r="F182" s="10">
        <v>0</v>
      </c>
      <c r="G182" s="10">
        <v>44390.5</v>
      </c>
      <c r="H182" s="10">
        <v>11477.6</v>
      </c>
      <c r="I182" s="10">
        <v>0.02</v>
      </c>
      <c r="J182" s="10">
        <v>2794.68</v>
      </c>
      <c r="K182" s="10">
        <v>0</v>
      </c>
      <c r="L182" s="10">
        <v>1500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15772.3</v>
      </c>
      <c r="V182" s="10">
        <v>28618.2</v>
      </c>
    </row>
    <row r="183" spans="1:22" x14ac:dyDescent="0.25">
      <c r="A183">
        <v>304</v>
      </c>
      <c r="B183" t="s">
        <v>162</v>
      </c>
      <c r="C183" s="10">
        <v>11310</v>
      </c>
      <c r="D183" s="10">
        <v>385</v>
      </c>
      <c r="E183" s="10">
        <v>271.63</v>
      </c>
      <c r="F183" s="10">
        <v>0</v>
      </c>
      <c r="G183" s="10">
        <v>11966.63</v>
      </c>
      <c r="H183" s="10">
        <v>2035.67</v>
      </c>
      <c r="I183" s="10">
        <v>0.01</v>
      </c>
      <c r="J183" s="10">
        <v>735.15</v>
      </c>
      <c r="K183" s="10">
        <v>0</v>
      </c>
      <c r="L183" s="10">
        <v>3612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185</v>
      </c>
      <c r="T183" s="10">
        <v>0</v>
      </c>
      <c r="U183" s="10">
        <v>6567.83</v>
      </c>
      <c r="V183" s="10">
        <v>5398.8</v>
      </c>
    </row>
    <row r="184" spans="1:22" x14ac:dyDescent="0.25">
      <c r="A184">
        <v>305</v>
      </c>
      <c r="B184" t="s">
        <v>163</v>
      </c>
      <c r="C184" s="10">
        <v>11310</v>
      </c>
      <c r="D184" s="10">
        <v>385</v>
      </c>
      <c r="E184" s="10">
        <v>271.63</v>
      </c>
      <c r="F184" s="10">
        <v>0</v>
      </c>
      <c r="G184" s="10">
        <v>11966.63</v>
      </c>
      <c r="H184" s="10">
        <v>2035.67</v>
      </c>
      <c r="I184" s="10">
        <v>0.12</v>
      </c>
      <c r="J184" s="10">
        <v>735.15</v>
      </c>
      <c r="K184" s="10">
        <v>2719.49</v>
      </c>
      <c r="L184" s="10">
        <v>2889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8379.43</v>
      </c>
      <c r="V184" s="10">
        <v>3587.2</v>
      </c>
    </row>
    <row r="185" spans="1:22" x14ac:dyDescent="0.25">
      <c r="A185">
        <v>306</v>
      </c>
      <c r="B185" t="s">
        <v>164</v>
      </c>
      <c r="C185" s="10">
        <v>11310</v>
      </c>
      <c r="D185" s="10">
        <v>385</v>
      </c>
      <c r="E185" s="10">
        <v>271.63</v>
      </c>
      <c r="F185" s="10">
        <v>0</v>
      </c>
      <c r="G185" s="10">
        <v>11966.63</v>
      </c>
      <c r="H185" s="10">
        <v>2035.67</v>
      </c>
      <c r="I185" s="10">
        <v>0.01</v>
      </c>
      <c r="J185" s="10">
        <v>735.15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2770.83</v>
      </c>
      <c r="V185" s="10">
        <v>9195.7999999999993</v>
      </c>
    </row>
    <row r="186" spans="1:22" x14ac:dyDescent="0.25">
      <c r="A186">
        <v>310</v>
      </c>
      <c r="B186" t="s">
        <v>165</v>
      </c>
      <c r="C186" s="10">
        <v>7591.5</v>
      </c>
      <c r="D186" s="10">
        <v>286.20999999999998</v>
      </c>
      <c r="E186" s="10">
        <v>172.25</v>
      </c>
      <c r="F186" s="10">
        <v>0</v>
      </c>
      <c r="G186" s="10">
        <v>8049.96</v>
      </c>
      <c r="H186" s="10">
        <v>1164.92</v>
      </c>
      <c r="I186" s="11">
        <v>-0.01</v>
      </c>
      <c r="J186" s="10">
        <v>493.45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423</v>
      </c>
      <c r="T186" s="10">
        <v>0</v>
      </c>
      <c r="U186" s="10">
        <v>2081.36</v>
      </c>
      <c r="V186" s="10">
        <v>5968.6</v>
      </c>
    </row>
    <row r="187" spans="1:22" x14ac:dyDescent="0.25">
      <c r="A187">
        <v>318</v>
      </c>
      <c r="B187" t="s">
        <v>166</v>
      </c>
      <c r="C187" s="10">
        <v>8676.5</v>
      </c>
      <c r="D187" s="10">
        <v>339.67</v>
      </c>
      <c r="E187" s="10">
        <v>239.75</v>
      </c>
      <c r="F187" s="10">
        <v>0</v>
      </c>
      <c r="G187" s="10">
        <v>9255.92</v>
      </c>
      <c r="H187" s="10">
        <v>1422.51</v>
      </c>
      <c r="I187" s="10">
        <v>0.04</v>
      </c>
      <c r="J187" s="10">
        <v>563.97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327</v>
      </c>
      <c r="T187" s="10">
        <v>0</v>
      </c>
      <c r="U187" s="10">
        <v>2313.52</v>
      </c>
      <c r="V187" s="10">
        <v>6942.4</v>
      </c>
    </row>
    <row r="188" spans="1:22" x14ac:dyDescent="0.25">
      <c r="A188">
        <v>378</v>
      </c>
      <c r="B188" t="s">
        <v>167</v>
      </c>
      <c r="C188" s="10">
        <v>9716.5</v>
      </c>
      <c r="D188" s="10">
        <v>363.42</v>
      </c>
      <c r="E188" s="10">
        <v>255.96</v>
      </c>
      <c r="F188" s="10">
        <v>0</v>
      </c>
      <c r="G188" s="10">
        <v>10335.879999999999</v>
      </c>
      <c r="H188" s="10">
        <v>1653.19</v>
      </c>
      <c r="I188" s="11">
        <v>-0.08</v>
      </c>
      <c r="J188" s="10">
        <v>631.57000000000005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2284.6799999999998</v>
      </c>
      <c r="V188" s="10">
        <v>8051.2</v>
      </c>
    </row>
    <row r="189" spans="1:22" x14ac:dyDescent="0.25">
      <c r="A189">
        <v>379</v>
      </c>
      <c r="B189" t="s">
        <v>168</v>
      </c>
      <c r="C189" s="10">
        <v>9716.5</v>
      </c>
      <c r="D189" s="10">
        <v>363.42</v>
      </c>
      <c r="E189" s="10">
        <v>255.96</v>
      </c>
      <c r="F189" s="10">
        <v>0</v>
      </c>
      <c r="G189" s="10">
        <v>10335.879999999999</v>
      </c>
      <c r="H189" s="10">
        <v>1653.19</v>
      </c>
      <c r="I189" s="11">
        <v>-0.08</v>
      </c>
      <c r="J189" s="10">
        <v>631.57000000000005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2284.6799999999998</v>
      </c>
      <c r="V189" s="10">
        <v>8051.2</v>
      </c>
    </row>
    <row r="190" spans="1:22" x14ac:dyDescent="0.25">
      <c r="A190" t="s">
        <v>26</v>
      </c>
      <c r="C190" s="12" t="s">
        <v>27</v>
      </c>
      <c r="D190" s="12" t="s">
        <v>27</v>
      </c>
      <c r="E190" s="12" t="s">
        <v>27</v>
      </c>
      <c r="F190" s="12" t="s">
        <v>27</v>
      </c>
      <c r="G190" s="12" t="s">
        <v>27</v>
      </c>
      <c r="H190" s="12" t="s">
        <v>27</v>
      </c>
      <c r="I190" s="12" t="s">
        <v>27</v>
      </c>
      <c r="J190" s="12" t="s">
        <v>27</v>
      </c>
      <c r="K190" s="12" t="s">
        <v>27</v>
      </c>
      <c r="L190" s="12" t="s">
        <v>27</v>
      </c>
      <c r="M190" s="12" t="s">
        <v>27</v>
      </c>
      <c r="N190" s="12" t="s">
        <v>27</v>
      </c>
      <c r="O190" s="12" t="s">
        <v>27</v>
      </c>
      <c r="P190" s="12" t="s">
        <v>27</v>
      </c>
      <c r="Q190" s="12" t="s">
        <v>27</v>
      </c>
      <c r="R190" s="12" t="s">
        <v>27</v>
      </c>
      <c r="S190" s="12" t="s">
        <v>27</v>
      </c>
      <c r="T190" s="12" t="s">
        <v>27</v>
      </c>
      <c r="U190" s="12" t="s">
        <v>27</v>
      </c>
      <c r="V190" s="12" t="s">
        <v>27</v>
      </c>
    </row>
    <row r="191" spans="1:22" x14ac:dyDescent="0.25">
      <c r="B191" s="13"/>
      <c r="C191" s="14">
        <v>121303</v>
      </c>
      <c r="D191" s="14">
        <v>3660</v>
      </c>
      <c r="E191" s="14">
        <v>2562</v>
      </c>
      <c r="F191" s="14">
        <v>0</v>
      </c>
      <c r="G191" s="14">
        <v>127524</v>
      </c>
      <c r="H191" s="14">
        <v>24901</v>
      </c>
      <c r="I191" s="14">
        <v>0</v>
      </c>
      <c r="J191" s="14">
        <v>7885</v>
      </c>
      <c r="K191" s="14">
        <v>2719</v>
      </c>
      <c r="L191" s="14">
        <v>8001</v>
      </c>
      <c r="M191" s="14">
        <v>0</v>
      </c>
      <c r="N191" s="14">
        <v>0</v>
      </c>
      <c r="O191" s="14">
        <v>235</v>
      </c>
      <c r="P191" s="14">
        <v>0</v>
      </c>
      <c r="Q191" s="14">
        <v>0</v>
      </c>
      <c r="R191" s="14">
        <v>0</v>
      </c>
      <c r="S191" s="14">
        <v>935</v>
      </c>
      <c r="T191" s="14">
        <v>0</v>
      </c>
      <c r="U191" s="14">
        <v>44676</v>
      </c>
      <c r="V191" s="14">
        <v>82848</v>
      </c>
    </row>
    <row r="192" spans="1:22" x14ac:dyDescent="0.25"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</row>
    <row r="193" spans="1:22" x14ac:dyDescent="0.25">
      <c r="A193" s="9" t="s">
        <v>169</v>
      </c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</row>
    <row r="194" spans="1:22" x14ac:dyDescent="0.25">
      <c r="A194">
        <v>301</v>
      </c>
      <c r="B194" t="s">
        <v>170</v>
      </c>
      <c r="C194" s="10">
        <v>14440.5</v>
      </c>
      <c r="D194" s="10">
        <v>556.75</v>
      </c>
      <c r="E194" s="10">
        <v>392.04</v>
      </c>
      <c r="F194" s="10">
        <v>0</v>
      </c>
      <c r="G194" s="10">
        <v>15389.29</v>
      </c>
      <c r="H194" s="10">
        <v>2840.68</v>
      </c>
      <c r="I194" s="10">
        <v>0.09</v>
      </c>
      <c r="J194" s="10">
        <v>938.63</v>
      </c>
      <c r="K194" s="10">
        <v>0</v>
      </c>
      <c r="L194" s="10">
        <v>2627.69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6407.09</v>
      </c>
      <c r="V194" s="10">
        <v>8982.2000000000007</v>
      </c>
    </row>
    <row r="195" spans="1:22" x14ac:dyDescent="0.25">
      <c r="A195">
        <v>323</v>
      </c>
      <c r="B195" t="s">
        <v>171</v>
      </c>
      <c r="C195" s="10">
        <v>14440.5</v>
      </c>
      <c r="D195" s="10">
        <v>556.75</v>
      </c>
      <c r="E195" s="10">
        <v>392.04</v>
      </c>
      <c r="F195" s="10">
        <v>0</v>
      </c>
      <c r="G195" s="10">
        <v>15389.29</v>
      </c>
      <c r="H195" s="10">
        <v>2840.68</v>
      </c>
      <c r="I195" s="11">
        <v>-0.02</v>
      </c>
      <c r="J195" s="10">
        <v>938.63</v>
      </c>
      <c r="K195" s="10">
        <v>0</v>
      </c>
      <c r="L195" s="10">
        <v>3455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7234.29</v>
      </c>
      <c r="V195" s="10">
        <v>8155</v>
      </c>
    </row>
    <row r="196" spans="1:22" x14ac:dyDescent="0.25">
      <c r="A196">
        <v>354</v>
      </c>
      <c r="B196" t="s">
        <v>172</v>
      </c>
      <c r="C196" s="10">
        <v>8676.5</v>
      </c>
      <c r="D196" s="10">
        <v>339.67</v>
      </c>
      <c r="E196" s="10">
        <v>239.75</v>
      </c>
      <c r="F196" s="10">
        <v>0</v>
      </c>
      <c r="G196" s="10">
        <v>9255.92</v>
      </c>
      <c r="H196" s="10">
        <v>1422.51</v>
      </c>
      <c r="I196" s="10">
        <v>0.04</v>
      </c>
      <c r="J196" s="10">
        <v>563.97</v>
      </c>
      <c r="K196" s="10">
        <v>0</v>
      </c>
      <c r="L196" s="10">
        <v>1000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2986.52</v>
      </c>
      <c r="V196" s="10">
        <v>6269.4</v>
      </c>
    </row>
    <row r="197" spans="1:22" x14ac:dyDescent="0.25">
      <c r="A197">
        <v>356</v>
      </c>
      <c r="B197" t="s">
        <v>173</v>
      </c>
      <c r="C197" s="10">
        <v>7591.5</v>
      </c>
      <c r="D197" s="10">
        <v>286.20999999999998</v>
      </c>
      <c r="E197" s="10">
        <v>172.25</v>
      </c>
      <c r="F197" s="10">
        <v>0</v>
      </c>
      <c r="G197" s="10">
        <v>8049.96</v>
      </c>
      <c r="H197" s="10">
        <v>1164.92</v>
      </c>
      <c r="I197" s="10">
        <v>0.19</v>
      </c>
      <c r="J197" s="10">
        <v>493.45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186</v>
      </c>
      <c r="T197" s="10">
        <v>0</v>
      </c>
      <c r="U197" s="10">
        <v>1844.56</v>
      </c>
      <c r="V197" s="10">
        <v>6205.4</v>
      </c>
    </row>
    <row r="198" spans="1:22" x14ac:dyDescent="0.25">
      <c r="A198">
        <v>366</v>
      </c>
      <c r="B198" t="s">
        <v>174</v>
      </c>
      <c r="C198" s="10">
        <v>8676.5</v>
      </c>
      <c r="D198" s="10">
        <v>339.67</v>
      </c>
      <c r="E198" s="10">
        <v>239.75</v>
      </c>
      <c r="F198" s="10">
        <v>0</v>
      </c>
      <c r="G198" s="10">
        <v>9255.92</v>
      </c>
      <c r="H198" s="10">
        <v>1422.51</v>
      </c>
      <c r="I198" s="10">
        <v>0.04</v>
      </c>
      <c r="J198" s="10">
        <v>563.97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703</v>
      </c>
      <c r="T198" s="10">
        <v>0</v>
      </c>
      <c r="U198" s="10">
        <v>2689.52</v>
      </c>
      <c r="V198" s="10">
        <v>6566.4</v>
      </c>
    </row>
    <row r="199" spans="1:22" x14ac:dyDescent="0.25">
      <c r="A199">
        <v>205</v>
      </c>
      <c r="B199" t="s">
        <v>175</v>
      </c>
      <c r="C199" s="10">
        <v>42995</v>
      </c>
      <c r="D199" s="10">
        <v>812.5</v>
      </c>
      <c r="E199" s="10">
        <v>583</v>
      </c>
      <c r="F199" s="10">
        <v>750</v>
      </c>
      <c r="G199" s="10">
        <v>45140.5</v>
      </c>
      <c r="H199" s="10">
        <v>11477.6</v>
      </c>
      <c r="I199" s="10">
        <v>0.05</v>
      </c>
      <c r="J199" s="10">
        <v>2794.68</v>
      </c>
      <c r="K199" s="10">
        <v>2743.77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17016.099999999999</v>
      </c>
      <c r="V199" s="10">
        <v>28124.400000000001</v>
      </c>
    </row>
    <row r="200" spans="1:22" x14ac:dyDescent="0.25">
      <c r="A200" t="s">
        <v>26</v>
      </c>
      <c r="C200" s="12" t="s">
        <v>27</v>
      </c>
      <c r="D200" s="12" t="s">
        <v>27</v>
      </c>
      <c r="E200" s="12" t="s">
        <v>27</v>
      </c>
      <c r="F200" s="12" t="s">
        <v>27</v>
      </c>
      <c r="G200" s="12" t="s">
        <v>27</v>
      </c>
      <c r="H200" s="12" t="s">
        <v>27</v>
      </c>
      <c r="I200" s="12" t="s">
        <v>27</v>
      </c>
      <c r="J200" s="12" t="s">
        <v>27</v>
      </c>
      <c r="K200" s="12" t="s">
        <v>27</v>
      </c>
      <c r="L200" s="12" t="s">
        <v>27</v>
      </c>
      <c r="M200" s="12" t="s">
        <v>27</v>
      </c>
      <c r="N200" s="12" t="s">
        <v>27</v>
      </c>
      <c r="O200" s="12" t="s">
        <v>27</v>
      </c>
      <c r="P200" s="12" t="s">
        <v>27</v>
      </c>
      <c r="Q200" s="12" t="s">
        <v>27</v>
      </c>
      <c r="R200" s="12" t="s">
        <v>27</v>
      </c>
      <c r="S200" s="12" t="s">
        <v>27</v>
      </c>
      <c r="T200" s="12" t="s">
        <v>27</v>
      </c>
      <c r="U200" s="12" t="s">
        <v>27</v>
      </c>
      <c r="V200" s="12" t="s">
        <v>27</v>
      </c>
    </row>
    <row r="201" spans="1:22" x14ac:dyDescent="0.25">
      <c r="B201" s="13"/>
      <c r="C201" s="14">
        <v>96821</v>
      </c>
      <c r="D201" s="14">
        <v>2892</v>
      </c>
      <c r="E201" s="14">
        <v>2019</v>
      </c>
      <c r="F201" s="14">
        <v>750</v>
      </c>
      <c r="G201" s="14">
        <v>102481</v>
      </c>
      <c r="H201" s="14">
        <v>21169</v>
      </c>
      <c r="I201" s="14">
        <v>0</v>
      </c>
      <c r="J201" s="14">
        <v>6293</v>
      </c>
      <c r="K201" s="14">
        <v>2744</v>
      </c>
      <c r="L201" s="14">
        <v>7083</v>
      </c>
      <c r="M201" s="14">
        <v>0</v>
      </c>
      <c r="N201" s="14">
        <v>0</v>
      </c>
      <c r="O201" s="14">
        <v>0</v>
      </c>
      <c r="P201" s="14">
        <v>0</v>
      </c>
      <c r="Q201" s="14">
        <v>0</v>
      </c>
      <c r="R201" s="14">
        <v>0</v>
      </c>
      <c r="S201" s="14">
        <v>889</v>
      </c>
      <c r="T201" s="14">
        <v>0</v>
      </c>
      <c r="U201" s="14">
        <v>38178</v>
      </c>
      <c r="V201" s="14">
        <v>64303</v>
      </c>
    </row>
    <row r="202" spans="1:22" x14ac:dyDescent="0.25"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</row>
    <row r="203" spans="1:22" x14ac:dyDescent="0.25">
      <c r="A203" s="9" t="s">
        <v>176</v>
      </c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</row>
    <row r="204" spans="1:22" x14ac:dyDescent="0.25">
      <c r="A204">
        <v>273</v>
      </c>
      <c r="B204" t="s">
        <v>177</v>
      </c>
      <c r="C204" s="10">
        <v>8676.5</v>
      </c>
      <c r="D204" s="10">
        <v>339.67</v>
      </c>
      <c r="E204" s="10">
        <v>239.75</v>
      </c>
      <c r="F204" s="10">
        <v>0</v>
      </c>
      <c r="G204" s="10">
        <v>9255.92</v>
      </c>
      <c r="H204" s="10">
        <v>1422.51</v>
      </c>
      <c r="I204" s="10">
        <v>0.12</v>
      </c>
      <c r="J204" s="10">
        <v>563.97</v>
      </c>
      <c r="K204" s="10">
        <v>2548.52</v>
      </c>
      <c r="L204" s="10">
        <v>0</v>
      </c>
      <c r="M204" s="10">
        <v>0</v>
      </c>
      <c r="N204" s="10">
        <v>0</v>
      </c>
      <c r="O204" s="10">
        <v>151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4686.12</v>
      </c>
      <c r="V204" s="10">
        <v>4569.8</v>
      </c>
    </row>
    <row r="205" spans="1:22" x14ac:dyDescent="0.25">
      <c r="A205">
        <v>329</v>
      </c>
      <c r="B205" t="s">
        <v>178</v>
      </c>
      <c r="C205" s="10">
        <v>14440.5</v>
      </c>
      <c r="D205" s="10">
        <v>556.75</v>
      </c>
      <c r="E205" s="10">
        <v>392.04</v>
      </c>
      <c r="F205" s="10">
        <v>0</v>
      </c>
      <c r="G205" s="10">
        <v>15389.29</v>
      </c>
      <c r="H205" s="10">
        <v>2840.68</v>
      </c>
      <c r="I205" s="11">
        <v>-0.02</v>
      </c>
      <c r="J205" s="10">
        <v>938.63</v>
      </c>
      <c r="K205" s="10">
        <v>0</v>
      </c>
      <c r="L205" s="10">
        <v>3073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325</v>
      </c>
      <c r="T205" s="10">
        <v>0</v>
      </c>
      <c r="U205" s="10">
        <v>7177.29</v>
      </c>
      <c r="V205" s="10">
        <v>8212</v>
      </c>
    </row>
    <row r="206" spans="1:22" x14ac:dyDescent="0.25">
      <c r="A206">
        <v>346</v>
      </c>
      <c r="B206" t="s">
        <v>179</v>
      </c>
      <c r="C206" s="10">
        <v>29565.5</v>
      </c>
      <c r="D206" s="10">
        <v>783</v>
      </c>
      <c r="E206" s="10">
        <v>550.79</v>
      </c>
      <c r="F206" s="10">
        <v>0</v>
      </c>
      <c r="G206" s="10">
        <v>30899.29</v>
      </c>
      <c r="H206" s="10">
        <v>7430.24</v>
      </c>
      <c r="I206" s="10">
        <v>0.09</v>
      </c>
      <c r="J206" s="10">
        <v>1921.76</v>
      </c>
      <c r="K206" s="10">
        <v>0</v>
      </c>
      <c r="L206" s="10">
        <v>3612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494</v>
      </c>
      <c r="T206" s="10">
        <v>0</v>
      </c>
      <c r="U206" s="10">
        <v>13458.09</v>
      </c>
      <c r="V206" s="10">
        <v>17441.2</v>
      </c>
    </row>
    <row r="207" spans="1:22" x14ac:dyDescent="0.25">
      <c r="A207">
        <v>374</v>
      </c>
      <c r="B207" t="s">
        <v>180</v>
      </c>
      <c r="C207" s="10">
        <v>8676.5</v>
      </c>
      <c r="D207" s="10">
        <v>339.67</v>
      </c>
      <c r="E207" s="10">
        <v>239.75</v>
      </c>
      <c r="F207" s="10">
        <v>0</v>
      </c>
      <c r="G207" s="10">
        <v>9255.92</v>
      </c>
      <c r="H207" s="10">
        <v>1422.51</v>
      </c>
      <c r="I207" s="10">
        <v>0.04</v>
      </c>
      <c r="J207" s="10">
        <v>563.97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176</v>
      </c>
      <c r="T207" s="10">
        <v>850</v>
      </c>
      <c r="U207" s="10">
        <v>3012.52</v>
      </c>
      <c r="V207" s="10">
        <v>6243.4</v>
      </c>
    </row>
    <row r="208" spans="1:22" x14ac:dyDescent="0.25">
      <c r="A208" t="s">
        <v>26</v>
      </c>
      <c r="C208" s="12" t="s">
        <v>27</v>
      </c>
      <c r="D208" s="12" t="s">
        <v>27</v>
      </c>
      <c r="E208" s="12" t="s">
        <v>27</v>
      </c>
      <c r="F208" s="12" t="s">
        <v>27</v>
      </c>
      <c r="G208" s="12" t="s">
        <v>27</v>
      </c>
      <c r="H208" s="12" t="s">
        <v>27</v>
      </c>
      <c r="I208" s="12" t="s">
        <v>27</v>
      </c>
      <c r="J208" s="12" t="s">
        <v>27</v>
      </c>
      <c r="K208" s="12" t="s">
        <v>27</v>
      </c>
      <c r="L208" s="12" t="s">
        <v>27</v>
      </c>
      <c r="M208" s="12" t="s">
        <v>27</v>
      </c>
      <c r="N208" s="12" t="s">
        <v>27</v>
      </c>
      <c r="O208" s="12" t="s">
        <v>27</v>
      </c>
      <c r="P208" s="12" t="s">
        <v>27</v>
      </c>
      <c r="Q208" s="12" t="s">
        <v>27</v>
      </c>
      <c r="R208" s="12" t="s">
        <v>27</v>
      </c>
      <c r="S208" s="12" t="s">
        <v>27</v>
      </c>
      <c r="T208" s="12" t="s">
        <v>27</v>
      </c>
      <c r="U208" s="12" t="s">
        <v>27</v>
      </c>
      <c r="V208" s="12" t="s">
        <v>27</v>
      </c>
    </row>
    <row r="209" spans="1:22" x14ac:dyDescent="0.25">
      <c r="B209" s="13"/>
      <c r="C209" s="14">
        <v>61359</v>
      </c>
      <c r="D209" s="14">
        <v>2019</v>
      </c>
      <c r="E209" s="14">
        <v>1422</v>
      </c>
      <c r="F209" s="14">
        <v>0</v>
      </c>
      <c r="G209" s="14">
        <v>64800</v>
      </c>
      <c r="H209" s="14">
        <v>13116</v>
      </c>
      <c r="I209" s="14">
        <v>0</v>
      </c>
      <c r="J209" s="14">
        <v>3988</v>
      </c>
      <c r="K209" s="14">
        <v>2549</v>
      </c>
      <c r="L209" s="14">
        <v>6685</v>
      </c>
      <c r="M209" s="14">
        <v>0</v>
      </c>
      <c r="N209" s="14">
        <v>0</v>
      </c>
      <c r="O209" s="14">
        <v>151</v>
      </c>
      <c r="P209" s="14">
        <v>0</v>
      </c>
      <c r="Q209" s="14">
        <v>0</v>
      </c>
      <c r="R209" s="14">
        <v>0</v>
      </c>
      <c r="S209" s="14">
        <v>995</v>
      </c>
      <c r="T209" s="14">
        <v>850</v>
      </c>
      <c r="U209" s="14">
        <v>28334</v>
      </c>
      <c r="V209" s="14">
        <v>36466</v>
      </c>
    </row>
    <row r="210" spans="1:22" x14ac:dyDescent="0.25"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</row>
    <row r="211" spans="1:22" x14ac:dyDescent="0.25">
      <c r="A211" s="9" t="s">
        <v>181</v>
      </c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</row>
    <row r="212" spans="1:22" x14ac:dyDescent="0.25">
      <c r="A212">
        <v>258</v>
      </c>
      <c r="B212" t="s">
        <v>182</v>
      </c>
      <c r="C212" s="10">
        <v>14440.5</v>
      </c>
      <c r="D212" s="10">
        <v>556.75</v>
      </c>
      <c r="E212" s="10">
        <v>392.04</v>
      </c>
      <c r="F212" s="10">
        <v>750</v>
      </c>
      <c r="G212" s="10">
        <v>16139.29</v>
      </c>
      <c r="H212" s="10">
        <v>2840.68</v>
      </c>
      <c r="I212" s="10">
        <v>0.18</v>
      </c>
      <c r="J212" s="10">
        <v>938.63</v>
      </c>
      <c r="K212" s="10">
        <v>0</v>
      </c>
      <c r="L212" s="10">
        <v>0</v>
      </c>
      <c r="M212" s="10">
        <v>0</v>
      </c>
      <c r="N212" s="10">
        <v>0</v>
      </c>
      <c r="O212" s="10">
        <v>160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3939.49</v>
      </c>
      <c r="V212" s="10">
        <v>12199.8</v>
      </c>
    </row>
    <row r="213" spans="1:22" x14ac:dyDescent="0.25">
      <c r="A213">
        <v>327</v>
      </c>
      <c r="B213" t="s">
        <v>183</v>
      </c>
      <c r="C213" s="10">
        <v>14440.5</v>
      </c>
      <c r="D213" s="10">
        <v>556.75</v>
      </c>
      <c r="E213" s="10">
        <v>392.04</v>
      </c>
      <c r="F213" s="10">
        <v>0</v>
      </c>
      <c r="G213" s="10">
        <v>15389.29</v>
      </c>
      <c r="H213" s="10">
        <v>2840.68</v>
      </c>
      <c r="I213" s="10">
        <v>0.18</v>
      </c>
      <c r="J213" s="10">
        <v>938.63</v>
      </c>
      <c r="K213" s="10">
        <v>0</v>
      </c>
      <c r="L213" s="10">
        <v>2303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6082.49</v>
      </c>
      <c r="V213" s="10">
        <v>9306.7999999999993</v>
      </c>
    </row>
    <row r="214" spans="1:22" x14ac:dyDescent="0.25">
      <c r="A214">
        <v>357</v>
      </c>
      <c r="B214" t="s">
        <v>184</v>
      </c>
      <c r="C214" s="10">
        <v>8676.5</v>
      </c>
      <c r="D214" s="10">
        <v>339.67</v>
      </c>
      <c r="E214" s="10">
        <v>239.75</v>
      </c>
      <c r="F214" s="10">
        <v>0</v>
      </c>
      <c r="G214" s="10">
        <v>9255.92</v>
      </c>
      <c r="H214" s="10">
        <v>1422.51</v>
      </c>
      <c r="I214" s="10">
        <v>0.04</v>
      </c>
      <c r="J214" s="10">
        <v>563.97</v>
      </c>
      <c r="K214" s="10">
        <v>0</v>
      </c>
      <c r="L214" s="10">
        <v>2700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4686.5200000000004</v>
      </c>
      <c r="V214" s="10">
        <v>4569.3999999999996</v>
      </c>
    </row>
    <row r="215" spans="1:22" x14ac:dyDescent="0.25">
      <c r="A215">
        <v>358</v>
      </c>
      <c r="B215" t="s">
        <v>185</v>
      </c>
      <c r="C215" s="10">
        <v>14440.5</v>
      </c>
      <c r="D215" s="10">
        <v>556.75</v>
      </c>
      <c r="E215" s="10">
        <v>392.04</v>
      </c>
      <c r="F215" s="10">
        <v>0</v>
      </c>
      <c r="G215" s="10">
        <v>15389.29</v>
      </c>
      <c r="H215" s="10">
        <v>2840.68</v>
      </c>
      <c r="I215" s="11">
        <v>-0.02</v>
      </c>
      <c r="J215" s="10">
        <v>938.63</v>
      </c>
      <c r="K215" s="10">
        <v>0</v>
      </c>
      <c r="L215" s="10">
        <v>3073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6852.29</v>
      </c>
      <c r="V215" s="10">
        <v>8537</v>
      </c>
    </row>
    <row r="216" spans="1:22" x14ac:dyDescent="0.25">
      <c r="A216">
        <v>369</v>
      </c>
      <c r="B216" t="s">
        <v>186</v>
      </c>
      <c r="C216" s="10">
        <v>7591.5</v>
      </c>
      <c r="D216" s="10">
        <v>286.20999999999998</v>
      </c>
      <c r="E216" s="10">
        <v>172.25</v>
      </c>
      <c r="F216" s="10">
        <v>0</v>
      </c>
      <c r="G216" s="10">
        <v>8049.96</v>
      </c>
      <c r="H216" s="10">
        <v>1164.92</v>
      </c>
      <c r="I216" s="11">
        <v>-0.01</v>
      </c>
      <c r="J216" s="10">
        <v>493.45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1658.36</v>
      </c>
      <c r="V216" s="10">
        <v>6391.6</v>
      </c>
    </row>
    <row r="217" spans="1:22" x14ac:dyDescent="0.25">
      <c r="A217">
        <v>65</v>
      </c>
      <c r="B217" t="s">
        <v>187</v>
      </c>
      <c r="C217" s="10">
        <v>29565.5</v>
      </c>
      <c r="D217" s="10">
        <v>783</v>
      </c>
      <c r="E217" s="10">
        <v>550.79</v>
      </c>
      <c r="F217" s="10">
        <v>0</v>
      </c>
      <c r="G217" s="10">
        <v>30899.29</v>
      </c>
      <c r="H217" s="10">
        <v>7430.24</v>
      </c>
      <c r="I217" s="10">
        <v>0.02</v>
      </c>
      <c r="J217" s="10">
        <v>1921.76</v>
      </c>
      <c r="K217" s="10">
        <v>2710</v>
      </c>
      <c r="L217" s="10">
        <v>6615.47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18677.490000000002</v>
      </c>
      <c r="V217" s="10">
        <v>12221.8</v>
      </c>
    </row>
    <row r="218" spans="1:22" x14ac:dyDescent="0.25">
      <c r="A218" t="s">
        <v>26</v>
      </c>
      <c r="C218" s="12" t="s">
        <v>27</v>
      </c>
      <c r="D218" s="12" t="s">
        <v>27</v>
      </c>
      <c r="E218" s="12" t="s">
        <v>27</v>
      </c>
      <c r="F218" s="12" t="s">
        <v>27</v>
      </c>
      <c r="G218" s="12" t="s">
        <v>27</v>
      </c>
      <c r="H218" s="12" t="s">
        <v>27</v>
      </c>
      <c r="I218" s="12" t="s">
        <v>27</v>
      </c>
      <c r="J218" s="12" t="s">
        <v>27</v>
      </c>
      <c r="K218" s="12" t="s">
        <v>27</v>
      </c>
      <c r="L218" s="12" t="s">
        <v>27</v>
      </c>
      <c r="M218" s="12" t="s">
        <v>27</v>
      </c>
      <c r="N218" s="12" t="s">
        <v>27</v>
      </c>
      <c r="O218" s="12" t="s">
        <v>27</v>
      </c>
      <c r="P218" s="12" t="s">
        <v>27</v>
      </c>
      <c r="Q218" s="12" t="s">
        <v>27</v>
      </c>
      <c r="R218" s="12" t="s">
        <v>27</v>
      </c>
      <c r="S218" s="12" t="s">
        <v>27</v>
      </c>
      <c r="T218" s="12" t="s">
        <v>27</v>
      </c>
      <c r="U218" s="12" t="s">
        <v>27</v>
      </c>
      <c r="V218" s="12" t="s">
        <v>27</v>
      </c>
    </row>
    <row r="219" spans="1:22" x14ac:dyDescent="0.25">
      <c r="B219" s="13"/>
      <c r="C219" s="14">
        <v>89155</v>
      </c>
      <c r="D219" s="14">
        <v>3079</v>
      </c>
      <c r="E219" s="14">
        <v>2139</v>
      </c>
      <c r="F219" s="14">
        <v>750</v>
      </c>
      <c r="G219" s="14">
        <v>95123</v>
      </c>
      <c r="H219" s="14">
        <v>18540</v>
      </c>
      <c r="I219" s="14">
        <v>0</v>
      </c>
      <c r="J219" s="14">
        <v>5795</v>
      </c>
      <c r="K219" s="14">
        <v>2710</v>
      </c>
      <c r="L219" s="14">
        <v>14691</v>
      </c>
      <c r="M219" s="14">
        <v>0</v>
      </c>
      <c r="N219" s="14">
        <v>0</v>
      </c>
      <c r="O219" s="14">
        <v>160</v>
      </c>
      <c r="P219" s="14">
        <v>0</v>
      </c>
      <c r="Q219" s="14">
        <v>0</v>
      </c>
      <c r="R219" s="14">
        <v>0</v>
      </c>
      <c r="S219" s="14">
        <v>0</v>
      </c>
      <c r="T219" s="14">
        <v>0</v>
      </c>
      <c r="U219" s="14">
        <v>41897</v>
      </c>
      <c r="V219" s="14">
        <v>53226</v>
      </c>
    </row>
    <row r="220" spans="1:22" x14ac:dyDescent="0.25"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</row>
    <row r="221" spans="1:22" x14ac:dyDescent="0.25">
      <c r="C221" s="12" t="s">
        <v>188</v>
      </c>
      <c r="D221" s="12" t="s">
        <v>188</v>
      </c>
      <c r="E221" s="12" t="s">
        <v>188</v>
      </c>
      <c r="F221" s="12" t="s">
        <v>188</v>
      </c>
      <c r="G221" s="12" t="s">
        <v>188</v>
      </c>
      <c r="H221" s="12" t="s">
        <v>188</v>
      </c>
      <c r="I221" s="12" t="s">
        <v>188</v>
      </c>
      <c r="J221" s="12" t="s">
        <v>188</v>
      </c>
      <c r="K221" s="12" t="s">
        <v>188</v>
      </c>
      <c r="L221" s="12" t="s">
        <v>188</v>
      </c>
      <c r="M221" s="12" t="s">
        <v>188</v>
      </c>
      <c r="N221" s="12" t="s">
        <v>188</v>
      </c>
      <c r="O221" s="12" t="s">
        <v>188</v>
      </c>
      <c r="P221" s="12" t="s">
        <v>188</v>
      </c>
      <c r="Q221" s="12" t="s">
        <v>188</v>
      </c>
      <c r="R221" s="12" t="s">
        <v>188</v>
      </c>
      <c r="S221" s="12" t="s">
        <v>188</v>
      </c>
      <c r="T221" s="12" t="s">
        <v>188</v>
      </c>
      <c r="U221" s="12" t="s">
        <v>188</v>
      </c>
      <c r="V221" s="12" t="s">
        <v>188</v>
      </c>
    </row>
    <row r="222" spans="1:22" x14ac:dyDescent="0.25">
      <c r="A222" t="s">
        <v>189</v>
      </c>
      <c r="B222" t="s">
        <v>190</v>
      </c>
      <c r="C222" s="14">
        <v>1965733.5</v>
      </c>
      <c r="D222" s="14">
        <v>64853.58</v>
      </c>
      <c r="E222" s="14">
        <v>44510.39</v>
      </c>
      <c r="F222" s="14">
        <v>16500</v>
      </c>
      <c r="G222" s="14">
        <v>2091597.47</v>
      </c>
      <c r="H222" s="14">
        <v>404186.8</v>
      </c>
      <c r="I222" s="14">
        <v>0.75</v>
      </c>
      <c r="J222" s="14">
        <v>126789.5</v>
      </c>
      <c r="K222" s="14">
        <v>57145.760000000002</v>
      </c>
      <c r="L222" s="14">
        <v>211718.59</v>
      </c>
      <c r="M222" s="14">
        <v>1063.94</v>
      </c>
      <c r="N222" s="14">
        <v>16481.330000000002</v>
      </c>
      <c r="O222" s="14">
        <v>11433.37</v>
      </c>
      <c r="P222" s="15">
        <v>-93.82</v>
      </c>
      <c r="Q222" s="14">
        <v>797.78</v>
      </c>
      <c r="R222" s="14">
        <v>51509.47</v>
      </c>
      <c r="S222" s="14">
        <v>18253</v>
      </c>
      <c r="T222" s="14">
        <v>1050</v>
      </c>
      <c r="U222" s="14">
        <v>900336.47</v>
      </c>
      <c r="V222" s="14">
        <v>1191261</v>
      </c>
    </row>
    <row r="224" spans="1:22" x14ac:dyDescent="0.25">
      <c r="V224" s="16"/>
    </row>
  </sheetData>
  <mergeCells count="2">
    <mergeCell ref="A1:V1"/>
    <mergeCell ref="A2:V2"/>
  </mergeCells>
  <printOptions horizontalCentered="1"/>
  <pageMargins left="0.55118110236220474" right="0.47244094488188981" top="0.74803149606299213" bottom="0.55118110236220474" header="0.31496062992125984" footer="0.31496062992125984"/>
  <pageSetup paperSize="5" scale="60" orientation="landscape" r:id="rId1"/>
  <headerFooter>
    <oddFooter>&amp;C&amp;P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tabSelected="1" workbookViewId="0">
      <selection activeCell="A6" sqref="A6"/>
    </sheetView>
  </sheetViews>
  <sheetFormatPr baseColWidth="10" defaultRowHeight="15" x14ac:dyDescent="0.25"/>
  <cols>
    <col min="1" max="1" width="17.7109375" customWidth="1"/>
    <col min="2" max="2" width="30.7109375" customWidth="1"/>
    <col min="3" max="3" width="13.42578125" customWidth="1"/>
    <col min="4" max="4" width="14.28515625" customWidth="1"/>
    <col min="5" max="5" width="12" customWidth="1"/>
    <col min="6" max="6" width="10.140625" customWidth="1"/>
    <col min="7" max="7" width="10.5703125" customWidth="1"/>
    <col min="8" max="8" width="13.85546875" customWidth="1"/>
    <col min="9" max="9" width="12.140625" customWidth="1"/>
  </cols>
  <sheetData>
    <row r="1" spans="1:9" ht="21" x14ac:dyDescent="0.35">
      <c r="A1" s="20" t="s">
        <v>191</v>
      </c>
    </row>
    <row r="2" spans="1:9" ht="21" x14ac:dyDescent="0.35">
      <c r="A2" s="20" t="s">
        <v>208</v>
      </c>
    </row>
    <row r="4" spans="1:9" ht="30.75" thickBot="1" x14ac:dyDescent="0.3">
      <c r="A4" s="3" t="s">
        <v>2</v>
      </c>
      <c r="B4" s="3" t="s">
        <v>3</v>
      </c>
      <c r="C4" s="3" t="s">
        <v>209</v>
      </c>
      <c r="D4" s="3" t="s">
        <v>8</v>
      </c>
      <c r="E4" s="3" t="s">
        <v>9</v>
      </c>
      <c r="F4" s="3" t="s">
        <v>10</v>
      </c>
      <c r="G4" s="3" t="s">
        <v>20</v>
      </c>
      <c r="H4" s="3" t="s">
        <v>22</v>
      </c>
      <c r="I4" s="3" t="s">
        <v>23</v>
      </c>
    </row>
    <row r="5" spans="1:9" ht="15.75" thickTop="1" x14ac:dyDescent="0.25"/>
    <row r="6" spans="1:9" x14ac:dyDescent="0.25">
      <c r="A6" s="8"/>
    </row>
    <row r="8" spans="1:9" x14ac:dyDescent="0.25">
      <c r="A8" s="9" t="s">
        <v>210</v>
      </c>
    </row>
    <row r="9" spans="1:9" x14ac:dyDescent="0.25">
      <c r="A9">
        <v>4229</v>
      </c>
      <c r="B9" t="s">
        <v>211</v>
      </c>
      <c r="C9" s="16">
        <v>4626</v>
      </c>
      <c r="D9" s="16">
        <v>4626</v>
      </c>
      <c r="E9" s="16">
        <v>451.56</v>
      </c>
      <c r="F9" s="22">
        <v>-0.16</v>
      </c>
      <c r="G9" s="16">
        <v>0</v>
      </c>
      <c r="H9" s="16">
        <v>451.4</v>
      </c>
      <c r="I9" s="16">
        <v>4174.6000000000004</v>
      </c>
    </row>
    <row r="10" spans="1:9" x14ac:dyDescent="0.25">
      <c r="A10">
        <v>4238</v>
      </c>
      <c r="B10" t="s">
        <v>212</v>
      </c>
      <c r="C10" s="16">
        <v>14440.5</v>
      </c>
      <c r="D10" s="16">
        <v>14440.5</v>
      </c>
      <c r="E10" s="16">
        <v>2617.5300000000002</v>
      </c>
      <c r="F10" s="22">
        <v>-0.03</v>
      </c>
      <c r="G10" s="16">
        <v>0</v>
      </c>
      <c r="H10" s="16">
        <v>2617.5</v>
      </c>
      <c r="I10" s="16">
        <v>11823</v>
      </c>
    </row>
    <row r="11" spans="1:9" x14ac:dyDescent="0.25">
      <c r="A11" t="s">
        <v>26</v>
      </c>
      <c r="C11" t="s">
        <v>27</v>
      </c>
      <c r="D11" t="s">
        <v>27</v>
      </c>
      <c r="E11" t="s">
        <v>27</v>
      </c>
      <c r="F11" t="s">
        <v>27</v>
      </c>
      <c r="G11" t="s">
        <v>27</v>
      </c>
      <c r="H11" t="s">
        <v>27</v>
      </c>
      <c r="I11" t="s">
        <v>27</v>
      </c>
    </row>
    <row r="12" spans="1:9" x14ac:dyDescent="0.25">
      <c r="B12" s="13"/>
      <c r="C12" s="13">
        <f>SUM(C9:C11)</f>
        <v>19066.5</v>
      </c>
      <c r="D12" s="13">
        <f t="shared" ref="D12:I12" si="0">SUM(D9:D11)</f>
        <v>19066.5</v>
      </c>
      <c r="E12" s="13">
        <f t="shared" si="0"/>
        <v>3069.09</v>
      </c>
      <c r="F12" s="13">
        <f t="shared" si="0"/>
        <v>-0.19</v>
      </c>
      <c r="G12" s="13">
        <f t="shared" si="0"/>
        <v>0</v>
      </c>
      <c r="H12" s="13">
        <f t="shared" si="0"/>
        <v>3068.9</v>
      </c>
      <c r="I12" s="13">
        <f t="shared" si="0"/>
        <v>15997.6</v>
      </c>
    </row>
    <row r="14" spans="1:9" x14ac:dyDescent="0.25">
      <c r="A14" s="9" t="s">
        <v>213</v>
      </c>
    </row>
    <row r="15" spans="1:9" x14ac:dyDescent="0.25">
      <c r="A15">
        <v>4233</v>
      </c>
      <c r="B15" t="s">
        <v>214</v>
      </c>
      <c r="C15" s="16">
        <v>14440.5</v>
      </c>
      <c r="D15" s="16">
        <v>14440.5</v>
      </c>
      <c r="E15" s="16">
        <v>2617.5300000000002</v>
      </c>
      <c r="F15" s="16">
        <v>0.17</v>
      </c>
      <c r="G15" s="16">
        <v>0</v>
      </c>
      <c r="H15" s="16">
        <v>2617.6999999999998</v>
      </c>
      <c r="I15" s="16">
        <v>11822.8</v>
      </c>
    </row>
    <row r="16" spans="1:9" x14ac:dyDescent="0.25">
      <c r="A16">
        <v>4241</v>
      </c>
      <c r="B16" t="s">
        <v>215</v>
      </c>
      <c r="C16" s="16">
        <v>11310</v>
      </c>
      <c r="D16" s="16">
        <v>11310</v>
      </c>
      <c r="E16" s="16">
        <v>1881.23</v>
      </c>
      <c r="F16" s="16">
        <v>0.17</v>
      </c>
      <c r="G16" s="16">
        <v>0</v>
      </c>
      <c r="H16" s="16">
        <v>1881.4</v>
      </c>
      <c r="I16" s="16">
        <v>9428.6</v>
      </c>
    </row>
    <row r="17" spans="1:9" x14ac:dyDescent="0.25">
      <c r="A17">
        <v>4243</v>
      </c>
      <c r="B17" t="s">
        <v>216</v>
      </c>
      <c r="C17" s="16">
        <v>9716.5499999999993</v>
      </c>
      <c r="D17" s="16">
        <v>9716.5499999999993</v>
      </c>
      <c r="E17" s="16">
        <v>1520.89</v>
      </c>
      <c r="F17" s="22">
        <v>-0.14000000000000001</v>
      </c>
      <c r="G17" s="16">
        <v>0</v>
      </c>
      <c r="H17" s="16">
        <v>1520.75</v>
      </c>
      <c r="I17" s="16">
        <v>8195.7999999999993</v>
      </c>
    </row>
    <row r="18" spans="1:9" x14ac:dyDescent="0.25">
      <c r="A18" t="s">
        <v>26</v>
      </c>
      <c r="C18" t="s">
        <v>27</v>
      </c>
      <c r="D18" t="s">
        <v>27</v>
      </c>
      <c r="E18" t="s">
        <v>27</v>
      </c>
      <c r="F18" t="s">
        <v>27</v>
      </c>
      <c r="G18" t="s">
        <v>27</v>
      </c>
      <c r="H18" t="s">
        <v>27</v>
      </c>
      <c r="I18" t="s">
        <v>27</v>
      </c>
    </row>
    <row r="19" spans="1:9" x14ac:dyDescent="0.25">
      <c r="B19" s="13"/>
      <c r="C19" s="13">
        <f>SUM(C15:C18)</f>
        <v>35467.050000000003</v>
      </c>
      <c r="D19" s="13">
        <f t="shared" ref="D19:I19" si="1">SUM(D15:D18)</f>
        <v>35467.050000000003</v>
      </c>
      <c r="E19" s="13">
        <f t="shared" si="1"/>
        <v>6019.6500000000005</v>
      </c>
      <c r="F19" s="13">
        <f t="shared" si="1"/>
        <v>0.2</v>
      </c>
      <c r="G19" s="13">
        <f t="shared" si="1"/>
        <v>0</v>
      </c>
      <c r="H19" s="13">
        <f t="shared" si="1"/>
        <v>6019.85</v>
      </c>
      <c r="I19" s="13">
        <f t="shared" si="1"/>
        <v>29447.200000000001</v>
      </c>
    </row>
    <row r="21" spans="1:9" x14ac:dyDescent="0.25">
      <c r="A21" s="9" t="s">
        <v>217</v>
      </c>
    </row>
    <row r="22" spans="1:9" x14ac:dyDescent="0.25">
      <c r="A22">
        <v>4240</v>
      </c>
      <c r="B22" t="s">
        <v>218</v>
      </c>
      <c r="C22" s="16">
        <v>14440.5</v>
      </c>
      <c r="D22" s="16">
        <v>14440.5</v>
      </c>
      <c r="E22" s="16">
        <v>2617.5300000000002</v>
      </c>
      <c r="F22" s="22">
        <v>-0.03</v>
      </c>
      <c r="G22" s="16">
        <v>0</v>
      </c>
      <c r="H22" s="16">
        <v>2617.5</v>
      </c>
      <c r="I22" s="16">
        <v>11823</v>
      </c>
    </row>
    <row r="23" spans="1:9" x14ac:dyDescent="0.25">
      <c r="A23" t="s">
        <v>26</v>
      </c>
      <c r="C23" t="s">
        <v>27</v>
      </c>
      <c r="D23" t="s">
        <v>27</v>
      </c>
      <c r="E23" t="s">
        <v>27</v>
      </c>
      <c r="F23" t="s">
        <v>27</v>
      </c>
      <c r="G23" t="s">
        <v>27</v>
      </c>
      <c r="H23" t="s">
        <v>27</v>
      </c>
      <c r="I23" t="s">
        <v>27</v>
      </c>
    </row>
    <row r="24" spans="1:9" x14ac:dyDescent="0.25">
      <c r="B24" s="13"/>
      <c r="C24" s="13">
        <f>SUM(C22:C23)</f>
        <v>14440.5</v>
      </c>
      <c r="D24" s="13">
        <f t="shared" ref="D24:I24" si="2">SUM(D22:D23)</f>
        <v>14440.5</v>
      </c>
      <c r="E24" s="13">
        <f t="shared" si="2"/>
        <v>2617.5300000000002</v>
      </c>
      <c r="F24" s="13">
        <f t="shared" si="2"/>
        <v>-0.03</v>
      </c>
      <c r="G24" s="13">
        <f t="shared" si="2"/>
        <v>0</v>
      </c>
      <c r="H24" s="13">
        <f t="shared" si="2"/>
        <v>2617.5</v>
      </c>
      <c r="I24" s="13">
        <f t="shared" si="2"/>
        <v>11823</v>
      </c>
    </row>
    <row r="26" spans="1:9" x14ac:dyDescent="0.25">
      <c r="A26" s="9" t="s">
        <v>219</v>
      </c>
    </row>
    <row r="27" spans="1:9" x14ac:dyDescent="0.25">
      <c r="A27">
        <v>3278</v>
      </c>
      <c r="B27" t="s">
        <v>220</v>
      </c>
      <c r="C27" s="16">
        <v>9716.5499999999993</v>
      </c>
      <c r="D27" s="16">
        <v>9716.5499999999993</v>
      </c>
      <c r="E27" s="16">
        <v>1520.89</v>
      </c>
      <c r="F27" s="16">
        <v>0.06</v>
      </c>
      <c r="G27" s="16">
        <v>0</v>
      </c>
      <c r="H27" s="16">
        <v>1520.95</v>
      </c>
      <c r="I27" s="16">
        <v>8195.6</v>
      </c>
    </row>
    <row r="28" spans="1:9" x14ac:dyDescent="0.25">
      <c r="A28">
        <v>3286</v>
      </c>
      <c r="B28" t="s">
        <v>221</v>
      </c>
      <c r="C28" s="16">
        <v>9716.5499999999993</v>
      </c>
      <c r="D28" s="16">
        <v>9716.5499999999993</v>
      </c>
      <c r="E28" s="16">
        <v>1520.89</v>
      </c>
      <c r="F28" s="16">
        <v>0.06</v>
      </c>
      <c r="G28" s="16">
        <v>0</v>
      </c>
      <c r="H28" s="16">
        <v>1520.95</v>
      </c>
      <c r="I28" s="16">
        <v>8195.6</v>
      </c>
    </row>
    <row r="29" spans="1:9" x14ac:dyDescent="0.25">
      <c r="A29">
        <v>3315</v>
      </c>
      <c r="B29" t="s">
        <v>222</v>
      </c>
      <c r="C29" s="16">
        <v>9716.5499999999993</v>
      </c>
      <c r="D29" s="16">
        <v>9716.5499999999993</v>
      </c>
      <c r="E29" s="16">
        <v>1520.89</v>
      </c>
      <c r="F29" s="22">
        <v>-0.14000000000000001</v>
      </c>
      <c r="G29" s="16">
        <v>0</v>
      </c>
      <c r="H29" s="16">
        <v>1520.75</v>
      </c>
      <c r="I29" s="16">
        <v>8195.7999999999993</v>
      </c>
    </row>
    <row r="30" spans="1:9" x14ac:dyDescent="0.25">
      <c r="A30">
        <v>4101</v>
      </c>
      <c r="B30" t="s">
        <v>223</v>
      </c>
      <c r="C30" s="16">
        <v>9716.5499999999993</v>
      </c>
      <c r="D30" s="16">
        <v>9716.5499999999993</v>
      </c>
      <c r="E30" s="16">
        <v>1520.89</v>
      </c>
      <c r="F30" s="22">
        <v>-0.14000000000000001</v>
      </c>
      <c r="G30" s="16">
        <v>0</v>
      </c>
      <c r="H30" s="16">
        <v>1520.75</v>
      </c>
      <c r="I30" s="16">
        <v>8195.7999999999993</v>
      </c>
    </row>
    <row r="31" spans="1:9" x14ac:dyDescent="0.25">
      <c r="A31">
        <v>4184</v>
      </c>
      <c r="B31" t="s">
        <v>224</v>
      </c>
      <c r="C31" s="16">
        <v>9716.5499999999993</v>
      </c>
      <c r="D31" s="16">
        <v>9716.5499999999993</v>
      </c>
      <c r="E31" s="16">
        <v>1520.89</v>
      </c>
      <c r="F31" s="22">
        <v>-0.14000000000000001</v>
      </c>
      <c r="G31" s="16">
        <v>0</v>
      </c>
      <c r="H31" s="16">
        <v>1520.75</v>
      </c>
      <c r="I31" s="16">
        <v>8195.7999999999993</v>
      </c>
    </row>
    <row r="32" spans="1:9" x14ac:dyDescent="0.25">
      <c r="A32" t="s">
        <v>26</v>
      </c>
      <c r="C32" t="s">
        <v>27</v>
      </c>
      <c r="D32" t="s">
        <v>27</v>
      </c>
      <c r="E32" t="s">
        <v>27</v>
      </c>
      <c r="F32" t="s">
        <v>27</v>
      </c>
      <c r="G32" t="s">
        <v>27</v>
      </c>
      <c r="H32" t="s">
        <v>27</v>
      </c>
      <c r="I32" t="s">
        <v>27</v>
      </c>
    </row>
    <row r="33" spans="1:9" x14ac:dyDescent="0.25">
      <c r="B33" s="13"/>
      <c r="C33" s="13">
        <f>SUM(C27:C32)</f>
        <v>48582.75</v>
      </c>
      <c r="D33" s="13">
        <f t="shared" ref="D33:I33" si="3">SUM(D27:D32)</f>
        <v>48582.75</v>
      </c>
      <c r="E33" s="13">
        <f t="shared" si="3"/>
        <v>7604.4500000000007</v>
      </c>
      <c r="F33" s="13">
        <f t="shared" si="3"/>
        <v>-0.30000000000000004</v>
      </c>
      <c r="G33" s="13">
        <f t="shared" si="3"/>
        <v>0</v>
      </c>
      <c r="H33" s="13">
        <f t="shared" si="3"/>
        <v>7604.15</v>
      </c>
      <c r="I33" s="13">
        <f t="shared" si="3"/>
        <v>40978.600000000006</v>
      </c>
    </row>
    <row r="35" spans="1:9" x14ac:dyDescent="0.25">
      <c r="A35" s="9" t="s">
        <v>225</v>
      </c>
    </row>
    <row r="36" spans="1:9" x14ac:dyDescent="0.25">
      <c r="A36">
        <v>408</v>
      </c>
      <c r="B36" t="s">
        <v>226</v>
      </c>
      <c r="C36" s="16">
        <v>8676.6</v>
      </c>
      <c r="D36" s="16">
        <v>8676.6</v>
      </c>
      <c r="E36" s="16">
        <v>1298.75</v>
      </c>
      <c r="F36" s="16">
        <v>0.05</v>
      </c>
      <c r="G36" s="16">
        <v>534</v>
      </c>
      <c r="H36" s="16">
        <v>1832.8</v>
      </c>
      <c r="I36" s="16">
        <v>6843.8</v>
      </c>
    </row>
    <row r="37" spans="1:9" x14ac:dyDescent="0.25">
      <c r="A37">
        <v>409</v>
      </c>
      <c r="B37" t="s">
        <v>227</v>
      </c>
      <c r="C37" s="16">
        <v>8676.6</v>
      </c>
      <c r="D37" s="16">
        <v>8676.6</v>
      </c>
      <c r="E37" s="16">
        <v>1298.75</v>
      </c>
      <c r="F37" s="16">
        <v>0.05</v>
      </c>
      <c r="G37" s="16">
        <v>454</v>
      </c>
      <c r="H37" s="16">
        <v>1752.8</v>
      </c>
      <c r="I37" s="16">
        <v>6923.8</v>
      </c>
    </row>
    <row r="38" spans="1:9" x14ac:dyDescent="0.25">
      <c r="A38">
        <v>410</v>
      </c>
      <c r="B38" t="s">
        <v>228</v>
      </c>
      <c r="C38" s="16">
        <v>8676.6</v>
      </c>
      <c r="D38" s="16">
        <v>8676.6</v>
      </c>
      <c r="E38" s="16">
        <v>1298.75</v>
      </c>
      <c r="F38" s="16">
        <v>0.05</v>
      </c>
      <c r="G38" s="16">
        <v>0</v>
      </c>
      <c r="H38" s="16">
        <v>1298.8</v>
      </c>
      <c r="I38" s="16">
        <v>7377.8</v>
      </c>
    </row>
    <row r="39" spans="1:9" x14ac:dyDescent="0.25">
      <c r="A39">
        <v>411</v>
      </c>
      <c r="B39" t="s">
        <v>229</v>
      </c>
      <c r="C39" s="16">
        <v>8676.6</v>
      </c>
      <c r="D39" s="16">
        <v>8676.6</v>
      </c>
      <c r="E39" s="16">
        <v>1298.75</v>
      </c>
      <c r="F39" s="22">
        <v>-0.15</v>
      </c>
      <c r="G39" s="16">
        <v>0</v>
      </c>
      <c r="H39" s="16">
        <v>1298.5999999999999</v>
      </c>
      <c r="I39" s="16">
        <v>7378</v>
      </c>
    </row>
    <row r="40" spans="1:9" x14ac:dyDescent="0.25">
      <c r="A40">
        <v>422</v>
      </c>
      <c r="B40" t="s">
        <v>230</v>
      </c>
      <c r="C40" s="16">
        <v>8676.6</v>
      </c>
      <c r="D40" s="16">
        <v>8676.6</v>
      </c>
      <c r="E40" s="16">
        <v>1298.75</v>
      </c>
      <c r="F40" s="22">
        <v>-0.15</v>
      </c>
      <c r="G40" s="16">
        <v>0</v>
      </c>
      <c r="H40" s="16">
        <v>1298.5999999999999</v>
      </c>
      <c r="I40" s="16">
        <v>7378</v>
      </c>
    </row>
    <row r="41" spans="1:9" x14ac:dyDescent="0.25">
      <c r="A41">
        <v>423</v>
      </c>
      <c r="B41" t="s">
        <v>231</v>
      </c>
      <c r="C41" s="16">
        <v>8676.6</v>
      </c>
      <c r="D41" s="16">
        <v>8676.6</v>
      </c>
      <c r="E41" s="16">
        <v>1298.75</v>
      </c>
      <c r="F41" s="22">
        <v>-0.15</v>
      </c>
      <c r="G41" s="16">
        <v>220</v>
      </c>
      <c r="H41" s="16">
        <v>1518.6</v>
      </c>
      <c r="I41" s="16">
        <v>7158</v>
      </c>
    </row>
    <row r="42" spans="1:9" x14ac:dyDescent="0.25">
      <c r="A42">
        <v>4110</v>
      </c>
      <c r="B42" t="s">
        <v>232</v>
      </c>
      <c r="C42" s="16">
        <v>8676.6</v>
      </c>
      <c r="D42" s="16">
        <v>8676.6</v>
      </c>
      <c r="E42" s="16">
        <v>1298.75</v>
      </c>
      <c r="F42" s="22">
        <v>-0.15</v>
      </c>
      <c r="G42" s="16">
        <v>0</v>
      </c>
      <c r="H42" s="16">
        <v>1298.5999999999999</v>
      </c>
      <c r="I42" s="16">
        <v>7378</v>
      </c>
    </row>
    <row r="43" spans="1:9" x14ac:dyDescent="0.25">
      <c r="A43">
        <v>4221</v>
      </c>
      <c r="B43" t="s">
        <v>233</v>
      </c>
      <c r="C43" s="16">
        <v>14440.5</v>
      </c>
      <c r="D43" s="16">
        <v>14440.5</v>
      </c>
      <c r="E43" s="16">
        <v>2617.5300000000002</v>
      </c>
      <c r="F43" s="22">
        <v>-0.03</v>
      </c>
      <c r="G43" s="16">
        <v>0</v>
      </c>
      <c r="H43" s="16">
        <v>2617.5</v>
      </c>
      <c r="I43" s="16">
        <v>11823</v>
      </c>
    </row>
    <row r="44" spans="1:9" x14ac:dyDescent="0.25">
      <c r="A44" t="s">
        <v>26</v>
      </c>
      <c r="C44" t="s">
        <v>27</v>
      </c>
      <c r="D44" t="s">
        <v>27</v>
      </c>
      <c r="E44" t="s">
        <v>27</v>
      </c>
      <c r="F44" t="s">
        <v>27</v>
      </c>
      <c r="G44" t="s">
        <v>27</v>
      </c>
      <c r="H44" t="s">
        <v>27</v>
      </c>
      <c r="I44" t="s">
        <v>27</v>
      </c>
    </row>
    <row r="45" spans="1:9" x14ac:dyDescent="0.25">
      <c r="B45" s="13"/>
      <c r="C45" s="13">
        <f>SUM(C36:C44)</f>
        <v>75176.7</v>
      </c>
      <c r="D45" s="13">
        <f t="shared" ref="D45:I45" si="4">SUM(D36:D44)</f>
        <v>75176.7</v>
      </c>
      <c r="E45" s="13">
        <f t="shared" si="4"/>
        <v>11708.78</v>
      </c>
      <c r="F45" s="13">
        <f t="shared" si="4"/>
        <v>-0.48</v>
      </c>
      <c r="G45" s="13">
        <f t="shared" si="4"/>
        <v>1208</v>
      </c>
      <c r="H45" s="13">
        <f t="shared" si="4"/>
        <v>12916.300000000001</v>
      </c>
      <c r="I45" s="13">
        <f t="shared" si="4"/>
        <v>62260.4</v>
      </c>
    </row>
    <row r="47" spans="1:9" x14ac:dyDescent="0.25">
      <c r="A47" s="9" t="s">
        <v>234</v>
      </c>
    </row>
    <row r="48" spans="1:9" x14ac:dyDescent="0.25">
      <c r="A48">
        <v>406</v>
      </c>
      <c r="B48" t="s">
        <v>235</v>
      </c>
      <c r="C48" s="16">
        <v>8676.6</v>
      </c>
      <c r="D48" s="16">
        <v>8676.6</v>
      </c>
      <c r="E48" s="16">
        <v>1298.75</v>
      </c>
      <c r="F48" s="16">
        <v>0.05</v>
      </c>
      <c r="G48" s="16">
        <v>0</v>
      </c>
      <c r="H48" s="16">
        <v>1298.8</v>
      </c>
      <c r="I48" s="16">
        <v>7377.8</v>
      </c>
    </row>
    <row r="49" spans="1:9" x14ac:dyDescent="0.25">
      <c r="A49">
        <v>414</v>
      </c>
      <c r="B49" t="s">
        <v>236</v>
      </c>
      <c r="C49" s="16">
        <v>8676.6</v>
      </c>
      <c r="D49" s="16">
        <v>8676.6</v>
      </c>
      <c r="E49" s="16">
        <v>1298.75</v>
      </c>
      <c r="F49" s="22">
        <v>-0.15</v>
      </c>
      <c r="G49" s="16">
        <v>0</v>
      </c>
      <c r="H49" s="16">
        <v>1298.5999999999999</v>
      </c>
      <c r="I49" s="16">
        <v>7378</v>
      </c>
    </row>
    <row r="50" spans="1:9" x14ac:dyDescent="0.25">
      <c r="A50">
        <v>450</v>
      </c>
      <c r="B50" t="s">
        <v>237</v>
      </c>
      <c r="C50" s="16">
        <v>8676.6</v>
      </c>
      <c r="D50" s="16">
        <v>8676.6</v>
      </c>
      <c r="E50" s="16">
        <v>1298.75</v>
      </c>
      <c r="F50" s="22">
        <v>-0.15</v>
      </c>
      <c r="G50" s="16">
        <v>0</v>
      </c>
      <c r="H50" s="16">
        <v>1298.5999999999999</v>
      </c>
      <c r="I50" s="16">
        <v>7378</v>
      </c>
    </row>
    <row r="51" spans="1:9" x14ac:dyDescent="0.25">
      <c r="A51">
        <v>451</v>
      </c>
      <c r="B51" t="s">
        <v>238</v>
      </c>
      <c r="C51" s="16">
        <v>8676.6</v>
      </c>
      <c r="D51" s="16">
        <v>8676.6</v>
      </c>
      <c r="E51" s="16">
        <v>1298.75</v>
      </c>
      <c r="F51" s="22">
        <v>-0.15</v>
      </c>
      <c r="G51" s="16">
        <v>180</v>
      </c>
      <c r="H51" s="16">
        <v>1478.6</v>
      </c>
      <c r="I51" s="16">
        <v>7198</v>
      </c>
    </row>
    <row r="52" spans="1:9" x14ac:dyDescent="0.25">
      <c r="A52">
        <v>4127</v>
      </c>
      <c r="B52" t="s">
        <v>239</v>
      </c>
      <c r="C52" s="16">
        <v>8676.6</v>
      </c>
      <c r="D52" s="16">
        <v>8676.6</v>
      </c>
      <c r="E52" s="16">
        <v>1298.75</v>
      </c>
      <c r="F52" s="22">
        <v>-0.15</v>
      </c>
      <c r="G52" s="16">
        <v>0</v>
      </c>
      <c r="H52" s="16">
        <v>1298.5999999999999</v>
      </c>
      <c r="I52" s="16">
        <v>7378</v>
      </c>
    </row>
    <row r="53" spans="1:9" x14ac:dyDescent="0.25">
      <c r="A53" t="s">
        <v>26</v>
      </c>
      <c r="C53" t="s">
        <v>27</v>
      </c>
      <c r="D53" t="s">
        <v>27</v>
      </c>
      <c r="E53" t="s">
        <v>27</v>
      </c>
      <c r="F53" t="s">
        <v>27</v>
      </c>
      <c r="G53" t="s">
        <v>27</v>
      </c>
      <c r="H53" t="s">
        <v>27</v>
      </c>
      <c r="I53" t="s">
        <v>27</v>
      </c>
    </row>
    <row r="54" spans="1:9" x14ac:dyDescent="0.25">
      <c r="B54" s="13"/>
      <c r="C54" s="13">
        <f>SUM(C48:C53)</f>
        <v>43383</v>
      </c>
      <c r="D54" s="13">
        <f t="shared" ref="D54:I54" si="5">SUM(D48:D53)</f>
        <v>43383</v>
      </c>
      <c r="E54" s="13">
        <f t="shared" si="5"/>
        <v>6493.75</v>
      </c>
      <c r="F54" s="13">
        <f t="shared" si="5"/>
        <v>-0.55000000000000004</v>
      </c>
      <c r="G54" s="13">
        <f t="shared" si="5"/>
        <v>180</v>
      </c>
      <c r="H54" s="13">
        <f t="shared" si="5"/>
        <v>6673.1999999999989</v>
      </c>
      <c r="I54" s="13">
        <f t="shared" si="5"/>
        <v>36709.800000000003</v>
      </c>
    </row>
    <row r="56" spans="1:9" x14ac:dyDescent="0.25">
      <c r="A56" s="9" t="s">
        <v>240</v>
      </c>
    </row>
    <row r="57" spans="1:9" x14ac:dyDescent="0.25">
      <c r="A57">
        <v>3078</v>
      </c>
      <c r="B57" t="s">
        <v>241</v>
      </c>
      <c r="C57" s="16">
        <v>9716.5499999999993</v>
      </c>
      <c r="D57" s="16">
        <v>9716.5499999999993</v>
      </c>
      <c r="E57" s="16">
        <v>1520.89</v>
      </c>
      <c r="F57" s="16">
        <v>0.06</v>
      </c>
      <c r="G57" s="16">
        <v>0</v>
      </c>
      <c r="H57" s="16">
        <v>1520.95</v>
      </c>
      <c r="I57" s="16">
        <v>8195.6</v>
      </c>
    </row>
    <row r="58" spans="1:9" x14ac:dyDescent="0.25">
      <c r="A58">
        <v>3225</v>
      </c>
      <c r="B58" t="s">
        <v>242</v>
      </c>
      <c r="C58" s="16">
        <v>11310</v>
      </c>
      <c r="D58" s="16">
        <v>11310</v>
      </c>
      <c r="E58" s="16">
        <v>1881.23</v>
      </c>
      <c r="F58" s="22">
        <v>-0.03</v>
      </c>
      <c r="G58" s="16">
        <v>0</v>
      </c>
      <c r="H58" s="16">
        <v>1881.2</v>
      </c>
      <c r="I58" s="16">
        <v>9428.7999999999993</v>
      </c>
    </row>
    <row r="59" spans="1:9" x14ac:dyDescent="0.25">
      <c r="A59">
        <v>3242</v>
      </c>
      <c r="B59" t="s">
        <v>243</v>
      </c>
      <c r="C59" s="16">
        <v>9716.5499999999993</v>
      </c>
      <c r="D59" s="16">
        <v>9716.5499999999993</v>
      </c>
      <c r="E59" s="16">
        <v>1520.89</v>
      </c>
      <c r="F59" s="22">
        <v>-0.14000000000000001</v>
      </c>
      <c r="G59" s="16">
        <v>0</v>
      </c>
      <c r="H59" s="16">
        <v>1520.75</v>
      </c>
      <c r="I59" s="16">
        <v>8195.7999999999993</v>
      </c>
    </row>
    <row r="60" spans="1:9" x14ac:dyDescent="0.25">
      <c r="A60">
        <v>3275</v>
      </c>
      <c r="B60" t="s">
        <v>244</v>
      </c>
      <c r="C60" s="16">
        <v>9716.5499999999993</v>
      </c>
      <c r="D60" s="16">
        <v>9716.5499999999993</v>
      </c>
      <c r="E60" s="16">
        <v>1520.89</v>
      </c>
      <c r="F60" s="22">
        <v>-0.14000000000000001</v>
      </c>
      <c r="G60" s="16">
        <v>0</v>
      </c>
      <c r="H60" s="16">
        <v>1520.75</v>
      </c>
      <c r="I60" s="16">
        <v>8195.7999999999993</v>
      </c>
    </row>
    <row r="61" spans="1:9" x14ac:dyDescent="0.25">
      <c r="A61">
        <v>4215</v>
      </c>
      <c r="B61" t="s">
        <v>245</v>
      </c>
      <c r="C61" s="16">
        <v>9716.5499999999993</v>
      </c>
      <c r="D61" s="16">
        <v>9716.5499999999993</v>
      </c>
      <c r="E61" s="16">
        <v>1520.89</v>
      </c>
      <c r="F61" s="22">
        <v>-0.14000000000000001</v>
      </c>
      <c r="G61" s="16">
        <v>0</v>
      </c>
      <c r="H61" s="16">
        <v>1520.75</v>
      </c>
      <c r="I61" s="16">
        <v>8195.7999999999993</v>
      </c>
    </row>
    <row r="62" spans="1:9" x14ac:dyDescent="0.25">
      <c r="A62">
        <v>4216</v>
      </c>
      <c r="B62" t="s">
        <v>246</v>
      </c>
      <c r="C62" s="16">
        <v>9716.5499999999993</v>
      </c>
      <c r="D62" s="16">
        <v>9716.5499999999993</v>
      </c>
      <c r="E62" s="16">
        <v>1520.89</v>
      </c>
      <c r="F62" s="22">
        <v>-0.14000000000000001</v>
      </c>
      <c r="G62" s="16">
        <v>0</v>
      </c>
      <c r="H62" s="16">
        <v>1520.75</v>
      </c>
      <c r="I62" s="16">
        <v>8195.7999999999993</v>
      </c>
    </row>
    <row r="63" spans="1:9" x14ac:dyDescent="0.25">
      <c r="A63" t="s">
        <v>26</v>
      </c>
      <c r="C63" t="s">
        <v>27</v>
      </c>
      <c r="D63" t="s">
        <v>27</v>
      </c>
      <c r="E63" t="s">
        <v>27</v>
      </c>
      <c r="F63" t="s">
        <v>27</v>
      </c>
      <c r="G63" t="s">
        <v>27</v>
      </c>
      <c r="H63" t="s">
        <v>27</v>
      </c>
      <c r="I63" t="s">
        <v>27</v>
      </c>
    </row>
    <row r="64" spans="1:9" x14ac:dyDescent="0.25">
      <c r="B64" s="13"/>
      <c r="C64" s="13">
        <f>SUM(C57:C63)</f>
        <v>59892.75</v>
      </c>
      <c r="D64" s="13">
        <f t="shared" ref="D64:I64" si="6">SUM(D57:D63)</f>
        <v>59892.75</v>
      </c>
      <c r="E64" s="13">
        <f t="shared" si="6"/>
        <v>9485.68</v>
      </c>
      <c r="F64" s="13">
        <f t="shared" si="6"/>
        <v>-0.53</v>
      </c>
      <c r="G64" s="13">
        <f t="shared" si="6"/>
        <v>0</v>
      </c>
      <c r="H64" s="13">
        <f t="shared" si="6"/>
        <v>9485.15</v>
      </c>
      <c r="I64" s="13">
        <f t="shared" si="6"/>
        <v>50407.600000000006</v>
      </c>
    </row>
    <row r="66" spans="1:9" x14ac:dyDescent="0.25">
      <c r="A66" s="9" t="s">
        <v>247</v>
      </c>
    </row>
    <row r="67" spans="1:9" x14ac:dyDescent="0.25">
      <c r="A67">
        <v>4227</v>
      </c>
      <c r="B67" t="s">
        <v>248</v>
      </c>
      <c r="C67" s="16">
        <v>8676.6</v>
      </c>
      <c r="D67" s="16">
        <v>8676.6</v>
      </c>
      <c r="E67" s="16">
        <v>1298.75</v>
      </c>
      <c r="F67" s="22">
        <v>-0.15</v>
      </c>
      <c r="G67" s="16">
        <v>0</v>
      </c>
      <c r="H67" s="16">
        <v>1298.5999999999999</v>
      </c>
      <c r="I67" s="16">
        <v>7378</v>
      </c>
    </row>
    <row r="68" spans="1:9" x14ac:dyDescent="0.25">
      <c r="A68" t="s">
        <v>26</v>
      </c>
      <c r="C68" t="s">
        <v>27</v>
      </c>
      <c r="D68" t="s">
        <v>27</v>
      </c>
      <c r="E68" t="s">
        <v>27</v>
      </c>
      <c r="F68" t="s">
        <v>27</v>
      </c>
      <c r="G68" t="s">
        <v>27</v>
      </c>
      <c r="H68" t="s">
        <v>27</v>
      </c>
      <c r="I68" t="s">
        <v>27</v>
      </c>
    </row>
    <row r="69" spans="1:9" x14ac:dyDescent="0.25">
      <c r="B69" s="13"/>
      <c r="C69" s="13">
        <f>SUM(C67:C68)</f>
        <v>8676.6</v>
      </c>
      <c r="D69" s="13">
        <f t="shared" ref="D69:I69" si="7">SUM(D67:D68)</f>
        <v>8676.6</v>
      </c>
      <c r="E69" s="13">
        <f t="shared" si="7"/>
        <v>1298.75</v>
      </c>
      <c r="F69" s="13">
        <f t="shared" si="7"/>
        <v>-0.15</v>
      </c>
      <c r="G69" s="13">
        <f t="shared" si="7"/>
        <v>0</v>
      </c>
      <c r="H69" s="13">
        <f t="shared" si="7"/>
        <v>1298.5999999999999</v>
      </c>
      <c r="I69" s="13">
        <f t="shared" si="7"/>
        <v>7378</v>
      </c>
    </row>
    <row r="71" spans="1:9" x14ac:dyDescent="0.25">
      <c r="A71" s="9" t="s">
        <v>249</v>
      </c>
    </row>
    <row r="72" spans="1:9" x14ac:dyDescent="0.25">
      <c r="A72">
        <v>3372</v>
      </c>
      <c r="B72" t="s">
        <v>250</v>
      </c>
      <c r="C72" s="16">
        <v>8676.6</v>
      </c>
      <c r="D72" s="16">
        <v>8676.6</v>
      </c>
      <c r="E72" s="16">
        <v>1298.75</v>
      </c>
      <c r="F72" s="22">
        <v>-0.15</v>
      </c>
      <c r="G72" s="16">
        <v>0</v>
      </c>
      <c r="H72" s="16">
        <v>1298.5999999999999</v>
      </c>
      <c r="I72" s="16">
        <v>7378</v>
      </c>
    </row>
    <row r="73" spans="1:9" x14ac:dyDescent="0.25">
      <c r="A73" t="s">
        <v>26</v>
      </c>
      <c r="C73" t="s">
        <v>27</v>
      </c>
      <c r="D73" t="s">
        <v>27</v>
      </c>
      <c r="E73" t="s">
        <v>27</v>
      </c>
      <c r="F73" t="s">
        <v>27</v>
      </c>
      <c r="G73" t="s">
        <v>27</v>
      </c>
      <c r="H73" t="s">
        <v>27</v>
      </c>
      <c r="I73" t="s">
        <v>27</v>
      </c>
    </row>
    <row r="74" spans="1:9" x14ac:dyDescent="0.25">
      <c r="B74" s="13"/>
      <c r="C74" s="13">
        <f>SUM(C72:C73)</f>
        <v>8676.6</v>
      </c>
      <c r="D74" s="13">
        <f t="shared" ref="D74:I74" si="8">SUM(D72:D73)</f>
        <v>8676.6</v>
      </c>
      <c r="E74" s="13">
        <f t="shared" si="8"/>
        <v>1298.75</v>
      </c>
      <c r="F74" s="13">
        <f t="shared" si="8"/>
        <v>-0.15</v>
      </c>
      <c r="G74" s="13">
        <f t="shared" si="8"/>
        <v>0</v>
      </c>
      <c r="H74" s="13">
        <f t="shared" si="8"/>
        <v>1298.5999999999999</v>
      </c>
      <c r="I74" s="13">
        <f t="shared" si="8"/>
        <v>7378</v>
      </c>
    </row>
    <row r="76" spans="1:9" x14ac:dyDescent="0.25">
      <c r="C76" t="s">
        <v>188</v>
      </c>
      <c r="D76" t="s">
        <v>188</v>
      </c>
      <c r="E76" t="s">
        <v>188</v>
      </c>
      <c r="F76" t="s">
        <v>188</v>
      </c>
      <c r="G76" t="s">
        <v>188</v>
      </c>
      <c r="H76" t="s">
        <v>188</v>
      </c>
      <c r="I76" t="s">
        <v>188</v>
      </c>
    </row>
    <row r="77" spans="1:9" x14ac:dyDescent="0.25">
      <c r="A77" t="s">
        <v>189</v>
      </c>
      <c r="B77" t="s">
        <v>190</v>
      </c>
      <c r="C77" s="13">
        <f>C74+C69+C64+C54+C45+C33+C24+C19+C12</f>
        <v>313362.45</v>
      </c>
      <c r="D77" s="13">
        <f t="shared" ref="D77:I77" si="9">D74+D69+D64+D54+D45+D33+D24+D19+D12</f>
        <v>313362.45</v>
      </c>
      <c r="E77" s="13">
        <f t="shared" si="9"/>
        <v>49596.430000000008</v>
      </c>
      <c r="F77" s="13">
        <f t="shared" si="9"/>
        <v>-2.1800000000000002</v>
      </c>
      <c r="G77" s="13">
        <f t="shared" si="9"/>
        <v>1388</v>
      </c>
      <c r="H77" s="13">
        <f t="shared" si="9"/>
        <v>50982.25</v>
      </c>
      <c r="I77" s="13">
        <f t="shared" si="9"/>
        <v>262380.2</v>
      </c>
    </row>
    <row r="79" spans="1:9" x14ac:dyDescent="0.25">
      <c r="A79" s="9" t="s">
        <v>225</v>
      </c>
    </row>
    <row r="80" spans="1:9" x14ac:dyDescent="0.25">
      <c r="A80">
        <v>4234</v>
      </c>
      <c r="B80" t="s">
        <v>251</v>
      </c>
      <c r="C80" s="16">
        <v>7591.5</v>
      </c>
      <c r="D80" s="16">
        <v>7591.5</v>
      </c>
      <c r="E80" s="16">
        <v>1066.99</v>
      </c>
      <c r="F80" s="22">
        <v>0.11</v>
      </c>
      <c r="G80" s="16">
        <v>0</v>
      </c>
      <c r="H80" s="16">
        <f>E80+F80+G80</f>
        <v>1067.0999999999999</v>
      </c>
      <c r="I80" s="16">
        <f>D80-H80</f>
        <v>6524.4</v>
      </c>
    </row>
    <row r="81" spans="1:9" x14ac:dyDescent="0.25">
      <c r="A81" t="s">
        <v>26</v>
      </c>
      <c r="C81" t="s">
        <v>27</v>
      </c>
      <c r="D81" t="s">
        <v>27</v>
      </c>
      <c r="E81" t="s">
        <v>27</v>
      </c>
      <c r="F81" t="s">
        <v>27</v>
      </c>
      <c r="G81" t="s">
        <v>27</v>
      </c>
      <c r="H81" t="s">
        <v>27</v>
      </c>
      <c r="I81" t="s">
        <v>27</v>
      </c>
    </row>
    <row r="82" spans="1:9" x14ac:dyDescent="0.25">
      <c r="B82" s="13"/>
      <c r="C82" s="13">
        <f t="shared" ref="C82:I82" si="10">SUM(C80:C81)</f>
        <v>7591.5</v>
      </c>
      <c r="D82" s="13">
        <f t="shared" si="10"/>
        <v>7591.5</v>
      </c>
      <c r="E82" s="13">
        <f>SUM(E80:E81)</f>
        <v>1066.99</v>
      </c>
      <c r="F82" s="13">
        <f t="shared" ref="F82" si="11">SUM(F80:F81)</f>
        <v>0.11</v>
      </c>
      <c r="G82" s="13">
        <f t="shared" si="10"/>
        <v>0</v>
      </c>
      <c r="H82" s="13">
        <f t="shared" si="10"/>
        <v>1067.0999999999999</v>
      </c>
      <c r="I82" s="13">
        <f t="shared" si="10"/>
        <v>6524.4</v>
      </c>
    </row>
    <row r="84" spans="1:9" ht="15.75" thickBot="1" x14ac:dyDescent="0.3">
      <c r="A84" t="s">
        <v>252</v>
      </c>
      <c r="C84" s="23">
        <f>C77+C82</f>
        <v>320953.95</v>
      </c>
      <c r="D84" s="23">
        <f t="shared" ref="D84:I84" si="12">D77+D82</f>
        <v>320953.95</v>
      </c>
      <c r="E84" s="23">
        <f>E77+E82</f>
        <v>50663.420000000006</v>
      </c>
      <c r="F84" s="23">
        <f>F77+F82</f>
        <v>-2.0700000000000003</v>
      </c>
      <c r="G84" s="23">
        <f t="shared" si="12"/>
        <v>1388</v>
      </c>
      <c r="H84" s="23">
        <f>H77+H82</f>
        <v>52049.35</v>
      </c>
      <c r="I84" s="23">
        <f t="shared" si="12"/>
        <v>268904.60000000003</v>
      </c>
    </row>
    <row r="85" spans="1:9" ht="15.75" thickTop="1" x14ac:dyDescent="0.25"/>
    <row r="87" spans="1:9" x14ac:dyDescent="0.25">
      <c r="C87" s="16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5" scale="85" orientation="landscape" r:id="rId1"/>
  <headerFoot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Consejeros</vt:lpstr>
      <vt:lpstr>Administrativo base</vt:lpstr>
      <vt:lpstr>Administrativo eventual</vt:lpstr>
      <vt:lpstr>'Administrativo base'!Área_de_impresión</vt:lpstr>
      <vt:lpstr>'Administrativo base'!Títulos_a_imprimir</vt:lpstr>
      <vt:lpstr>'Administrativo eventual'!Títulos_a_imprimir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Lourdes Echeverria Ayala</dc:creator>
  <cp:lastModifiedBy>Lourdes Echeverria Ayala</cp:lastModifiedBy>
  <dcterms:created xsi:type="dcterms:W3CDTF">2011-10-03T17:42:29Z</dcterms:created>
  <dcterms:modified xsi:type="dcterms:W3CDTF">2011-10-03T17:47:12Z</dcterms:modified>
</cp:coreProperties>
</file>